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1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R:\Vision\2026\Exhibits &amp; Appendices\Enrollment and Claims Exhibits\"/>
    </mc:Choice>
  </mc:AlternateContent>
  <xr:revisionPtr revIDLastSave="0" documentId="8_{C71E9F7E-2D33-49F1-B239-49DFFD235BF3}" xr6:coauthVersionLast="47" xr6:coauthVersionMax="47" xr10:uidLastSave="{00000000-0000-0000-0000-000000000000}"/>
  <bookViews>
    <workbookView xWindow="-120" yWindow="-120" windowWidth="24240" windowHeight="13140" tabRatio="827" xr2:uid="{00000000-000D-0000-FFFF-FFFF00000000}"/>
  </bookViews>
  <sheets>
    <sheet name="Exhibit" sheetId="4" r:id="rId1"/>
  </sheets>
  <definedNames>
    <definedName name="_xlnm.Print_Area" localSheetId="0">Exhibit!$A$7:$J$115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9" i="4" l="1"/>
  <c r="J120" i="4"/>
  <c r="J121" i="4"/>
  <c r="J122" i="4"/>
  <c r="J123" i="4"/>
  <c r="J124" i="4"/>
  <c r="J118" i="4"/>
  <c r="J108" i="4"/>
  <c r="J109" i="4"/>
  <c r="J110" i="4"/>
  <c r="J111" i="4"/>
  <c r="J112" i="4"/>
  <c r="J113" i="4"/>
  <c r="J107" i="4"/>
  <c r="J97" i="4"/>
  <c r="J98" i="4"/>
  <c r="J99" i="4"/>
  <c r="J100" i="4"/>
  <c r="J101" i="4"/>
  <c r="J102" i="4"/>
  <c r="J96" i="4"/>
  <c r="J88" i="4"/>
  <c r="J89" i="4"/>
  <c r="J90" i="4"/>
  <c r="J91" i="4"/>
  <c r="J85" i="4"/>
  <c r="J74" i="4"/>
  <c r="J75" i="4"/>
  <c r="J76" i="4"/>
  <c r="J77" i="4"/>
  <c r="J78" i="4"/>
  <c r="J79" i="4"/>
  <c r="J73" i="4"/>
  <c r="J60" i="4"/>
  <c r="J61" i="4"/>
  <c r="J62" i="4"/>
  <c r="J63" i="4"/>
  <c r="J64" i="4"/>
  <c r="J65" i="4"/>
  <c r="J59" i="4"/>
  <c r="J49" i="4"/>
  <c r="J50" i="4"/>
  <c r="J51" i="4"/>
  <c r="J52" i="4"/>
  <c r="J53" i="4"/>
  <c r="J54" i="4"/>
  <c r="J48" i="4"/>
  <c r="J37" i="4"/>
  <c r="J38" i="4"/>
  <c r="J39" i="4"/>
  <c r="J40" i="4"/>
  <c r="J41" i="4"/>
  <c r="J42" i="4"/>
  <c r="J36" i="4"/>
  <c r="J25" i="4"/>
  <c r="J26" i="4"/>
  <c r="J27" i="4"/>
  <c r="J28" i="4"/>
  <c r="J29" i="4"/>
  <c r="J30" i="4"/>
  <c r="J24" i="4"/>
  <c r="J14" i="4"/>
  <c r="J15" i="4"/>
  <c r="J16" i="4"/>
  <c r="J17" i="4"/>
  <c r="J18" i="4"/>
  <c r="J19" i="4"/>
  <c r="J13" i="4"/>
  <c r="C20" i="4"/>
  <c r="D20" i="4"/>
  <c r="E20" i="4"/>
  <c r="F20" i="4"/>
  <c r="G20" i="4"/>
  <c r="H20" i="4"/>
  <c r="I20" i="4"/>
  <c r="B20" i="4"/>
  <c r="C31" i="4"/>
  <c r="D31" i="4"/>
  <c r="E31" i="4"/>
  <c r="F31" i="4"/>
  <c r="G31" i="4"/>
  <c r="H31" i="4"/>
  <c r="I31" i="4"/>
  <c r="B31" i="4"/>
  <c r="C43" i="4"/>
  <c r="D43" i="4"/>
  <c r="E43" i="4"/>
  <c r="F43" i="4"/>
  <c r="G43" i="4"/>
  <c r="H43" i="4"/>
  <c r="I43" i="4"/>
  <c r="B43" i="4"/>
  <c r="C55" i="4"/>
  <c r="D55" i="4"/>
  <c r="E55" i="4"/>
  <c r="F55" i="4"/>
  <c r="G55" i="4"/>
  <c r="H55" i="4"/>
  <c r="I55" i="4"/>
  <c r="B55" i="4"/>
  <c r="C80" i="4"/>
  <c r="D80" i="4"/>
  <c r="E80" i="4"/>
  <c r="F80" i="4"/>
  <c r="G80" i="4"/>
  <c r="H80" i="4"/>
  <c r="I80" i="4"/>
  <c r="B80" i="4"/>
  <c r="C92" i="4"/>
  <c r="D92" i="4"/>
  <c r="E92" i="4"/>
  <c r="F92" i="4"/>
  <c r="G92" i="4"/>
  <c r="H92" i="4"/>
  <c r="I92" i="4"/>
  <c r="C103" i="4"/>
  <c r="D103" i="4"/>
  <c r="E103" i="4"/>
  <c r="F103" i="4"/>
  <c r="G103" i="4"/>
  <c r="H103" i="4"/>
  <c r="I103" i="4"/>
  <c r="B103" i="4"/>
  <c r="C114" i="4"/>
  <c r="D114" i="4"/>
  <c r="E114" i="4"/>
  <c r="F114" i="4"/>
  <c r="G114" i="4"/>
  <c r="H114" i="4"/>
  <c r="I114" i="4"/>
  <c r="B114" i="4"/>
  <c r="B86" i="4"/>
  <c r="J86" i="4" s="1"/>
  <c r="B87" i="4"/>
  <c r="C66" i="4"/>
  <c r="D66" i="4"/>
  <c r="E66" i="4"/>
  <c r="F66" i="4"/>
  <c r="G66" i="4"/>
  <c r="H66" i="4"/>
  <c r="I66" i="4"/>
  <c r="B66" i="4"/>
  <c r="C125" i="4"/>
  <c r="D125" i="4"/>
  <c r="E125" i="4"/>
  <c r="F125" i="4"/>
  <c r="G125" i="4"/>
  <c r="H125" i="4"/>
  <c r="I125" i="4"/>
  <c r="B125" i="4"/>
  <c r="J114" i="4" l="1"/>
  <c r="B92" i="4"/>
  <c r="J87" i="4"/>
  <c r="J92" i="4" s="1"/>
  <c r="J66" i="4"/>
  <c r="J55" i="4"/>
  <c r="J80" i="4"/>
  <c r="J43" i="4"/>
  <c r="J31" i="4"/>
  <c r="J20" i="4"/>
  <c r="J103" i="4"/>
  <c r="J125" i="4"/>
</calcChain>
</file>

<file path=xl/sharedStrings.xml><?xml version="1.0" encoding="utf-8"?>
<sst xmlns="http://schemas.openxmlformats.org/spreadsheetml/2006/main" count="264" uniqueCount="29">
  <si>
    <t>NYS Vision Plan</t>
  </si>
  <si>
    <t>Utilization Count by Type of Service - Indemnity Services</t>
  </si>
  <si>
    <t>Description</t>
  </si>
  <si>
    <t>PBANYS</t>
  </si>
  <si>
    <t>Council 82</t>
  </si>
  <si>
    <t>M/C &amp; unrep</t>
  </si>
  <si>
    <t>NYSCOPBA</t>
  </si>
  <si>
    <t>PBA Supervisors</t>
  </si>
  <si>
    <t>PBA Troopers</t>
  </si>
  <si>
    <t>PEF</t>
  </si>
  <si>
    <t>PIA</t>
  </si>
  <si>
    <t>Total</t>
  </si>
  <si>
    <t>Examination</t>
  </si>
  <si>
    <t>Frame</t>
  </si>
  <si>
    <t>Single Vision Lenses</t>
  </si>
  <si>
    <t>Bifocal Lenses</t>
  </si>
  <si>
    <t>Trifocal Lenses</t>
  </si>
  <si>
    <t>Progressive Lenses</t>
  </si>
  <si>
    <t>n/a</t>
  </si>
  <si>
    <t>Contact Lenses</t>
  </si>
  <si>
    <t xml:space="preserve">   Total</t>
  </si>
  <si>
    <t xml:space="preserve"> Indemnity Paid Claims in dollars  by Type of Service </t>
  </si>
  <si>
    <t>Examinations</t>
  </si>
  <si>
    <t>Frames</t>
  </si>
  <si>
    <t>Single vision lenses</t>
  </si>
  <si>
    <t>Bifocal lenses</t>
  </si>
  <si>
    <t>Trifocal lenses</t>
  </si>
  <si>
    <t>Contact lenses</t>
  </si>
  <si>
    <t xml:space="preserve">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</si>
</sst>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</numFmts>
  <fonts count="8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4">
    <xf numFmtId="0" fontId="0" fillId="0" borderId="0" xfId="0"/>
    <xf numFmtId="0" fontId="4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0" fillId="0" borderId="0" xfId="0" applyNumberFormat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" xfId="0" applyBorder="1"/>
    <xf numFmtId="0" fontId="4" fillId="0" borderId="10" xfId="0" applyFont="1" applyBorder="1" applyAlignment="1">
      <alignment horizontal="center" vertical="center" wrapText="1"/>
    </xf>
    <xf numFmtId="5" fontId="0" fillId="0" borderId="1" xfId="0" applyNumberFormat="1" applyBorder="1" applyAlignment="1">
      <alignment horizontal="center"/>
    </xf>
    <xf numFmtId="0" fontId="0" fillId="0" borderId="6" xfId="0" applyBorder="1"/>
    <xf numFmtId="0" fontId="6" fillId="0" borderId="0" xfId="0" applyFont="1"/>
    <xf numFmtId="0" fontId="2" fillId="0" borderId="0" xfId="2" applyFont="1" applyAlignment="1">
      <alignment horizontal="right" wrapText="1"/>
    </xf>
    <xf numFmtId="0" fontId="7" fillId="0" borderId="6" xfId="0" applyFont="1" applyBorder="1"/>
    <xf numFmtId="0" fontId="0" fillId="0" borderId="0" xfId="0" applyBorder="1"/>
    <xf numFmtId="3" fontId="3" fillId="2" borderId="7" xfId="0" applyNumberFormat="1" applyFont="1" applyFill="1" applyBorder="1" applyAlignment="1">
      <alignment horizontal="center" vertical="top" wrapText="1"/>
    </xf>
    <xf numFmtId="5" fontId="7" fillId="0" borderId="1" xfId="0" applyNumberFormat="1" applyFont="1" applyBorder="1" applyAlignment="1">
      <alignment horizontal="center"/>
    </xf>
    <xf numFmtId="3" fontId="2" fillId="0" borderId="2" xfId="2" applyNumberFormat="1" applyFont="1" applyBorder="1" applyAlignment="1">
      <alignment horizontal="center" wrapText="1"/>
    </xf>
    <xf numFmtId="3" fontId="0" fillId="0" borderId="6" xfId="0" applyNumberForma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2" borderId="4" xfId="0" applyFont="1" applyFill="1" applyBorder="1" applyAlignment="1">
      <alignment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3" fillId="2" borderId="5" xfId="0" applyNumberFormat="1" applyFont="1" applyFill="1" applyBorder="1" applyAlignment="1">
      <alignment horizontal="center" vertical="top" wrapText="1"/>
    </xf>
    <xf numFmtId="3" fontId="3" fillId="2" borderId="6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3" fontId="3" fillId="0" borderId="0" xfId="0" applyNumberFormat="1" applyFont="1" applyAlignment="1">
      <alignment horizontal="right"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3" fontId="3" fillId="2" borderId="6" xfId="0" applyNumberFormat="1" applyFont="1" applyFill="1" applyBorder="1" applyAlignment="1">
      <alignment horizontal="right" vertical="top" wrapText="1"/>
    </xf>
    <xf numFmtId="0" fontId="3" fillId="2" borderId="0" xfId="0" applyFont="1" applyFill="1" applyAlignment="1">
      <alignment horizontal="right" vertical="top" wrapText="1"/>
    </xf>
    <xf numFmtId="0" fontId="3" fillId="2" borderId="6" xfId="0" applyFont="1" applyFill="1" applyBorder="1" applyAlignment="1">
      <alignment vertical="top" wrapText="1"/>
    </xf>
    <xf numFmtId="3" fontId="3" fillId="2" borderId="8" xfId="0" applyNumberFormat="1" applyFont="1" applyFill="1" applyBorder="1" applyAlignment="1">
      <alignment horizontal="center" vertical="top" wrapText="1"/>
    </xf>
    <xf numFmtId="3" fontId="3" fillId="2" borderId="12" xfId="0" applyNumberFormat="1" applyFont="1" applyFill="1" applyBorder="1" applyAlignment="1">
      <alignment horizontal="center" vertical="top" wrapText="1"/>
    </xf>
    <xf numFmtId="3" fontId="3" fillId="2" borderId="13" xfId="0" applyNumberFormat="1" applyFont="1" applyFill="1" applyBorder="1" applyAlignment="1">
      <alignment horizontal="center" vertical="top" wrapText="1"/>
    </xf>
    <xf numFmtId="5" fontId="3" fillId="2" borderId="1" xfId="1" applyNumberFormat="1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Normal_Sheet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590550</xdr:colOff>
      <xdr:row>7</xdr:row>
      <xdr:rowOff>14900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D0A388-2E78-0FDE-CD80-4762AB585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67575" cy="114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X125"/>
  <sheetViews>
    <sheetView tabSelected="1" zoomScaleNormal="100" workbookViewId="0">
      <selection activeCell="L13" sqref="L13"/>
    </sheetView>
  </sheetViews>
  <sheetFormatPr defaultRowHeight="12.75"/>
  <cols>
    <col min="1" max="1" width="21.140625" customWidth="1"/>
    <col min="5" max="5" width="12.140625" customWidth="1"/>
    <col min="6" max="6" width="12" customWidth="1"/>
    <col min="10" max="10" width="12.7109375" customWidth="1"/>
    <col min="11" max="11" width="2.28515625" customWidth="1"/>
    <col min="12" max="12" width="19.140625" bestFit="1" customWidth="1"/>
    <col min="13" max="13" width="6.140625" bestFit="1" customWidth="1"/>
    <col min="14" max="14" width="9.7109375" bestFit="1" customWidth="1"/>
    <col min="15" max="18" width="9.7109375" customWidth="1"/>
    <col min="19" max="20" width="11.42578125" bestFit="1" customWidth="1"/>
    <col min="21" max="21" width="15.140625" bestFit="1" customWidth="1"/>
    <col min="22" max="22" width="12.5703125" bestFit="1" customWidth="1"/>
    <col min="23" max="23" width="5" bestFit="1" customWidth="1"/>
    <col min="24" max="25" width="10.5703125" bestFit="1" customWidth="1"/>
    <col min="260" max="260" width="21.140625" customWidth="1"/>
    <col min="265" max="265" width="12.140625" customWidth="1"/>
    <col min="266" max="266" width="12" customWidth="1"/>
    <col min="270" max="270" width="12.7109375" customWidth="1"/>
    <col min="516" max="516" width="21.140625" customWidth="1"/>
    <col min="521" max="521" width="12.140625" customWidth="1"/>
    <col min="522" max="522" width="12" customWidth="1"/>
    <col min="526" max="526" width="12.7109375" customWidth="1"/>
    <col min="772" max="772" width="21.140625" customWidth="1"/>
    <col min="777" max="777" width="12.140625" customWidth="1"/>
    <col min="778" max="778" width="12" customWidth="1"/>
    <col min="782" max="782" width="12.7109375" customWidth="1"/>
    <col min="1028" max="1028" width="21.140625" customWidth="1"/>
    <col min="1033" max="1033" width="12.140625" customWidth="1"/>
    <col min="1034" max="1034" width="12" customWidth="1"/>
    <col min="1038" max="1038" width="12.7109375" customWidth="1"/>
    <col min="1284" max="1284" width="21.140625" customWidth="1"/>
    <col min="1289" max="1289" width="12.140625" customWidth="1"/>
    <col min="1290" max="1290" width="12" customWidth="1"/>
    <col min="1294" max="1294" width="12.7109375" customWidth="1"/>
    <col min="1540" max="1540" width="21.140625" customWidth="1"/>
    <col min="1545" max="1545" width="12.140625" customWidth="1"/>
    <col min="1546" max="1546" width="12" customWidth="1"/>
    <col min="1550" max="1550" width="12.7109375" customWidth="1"/>
    <col min="1796" max="1796" width="21.140625" customWidth="1"/>
    <col min="1801" max="1801" width="12.140625" customWidth="1"/>
    <col min="1802" max="1802" width="12" customWidth="1"/>
    <col min="1806" max="1806" width="12.7109375" customWidth="1"/>
    <col min="2052" max="2052" width="21.140625" customWidth="1"/>
    <col min="2057" max="2057" width="12.140625" customWidth="1"/>
    <col min="2058" max="2058" width="12" customWidth="1"/>
    <col min="2062" max="2062" width="12.7109375" customWidth="1"/>
    <col min="2308" max="2308" width="21.140625" customWidth="1"/>
    <col min="2313" max="2313" width="12.140625" customWidth="1"/>
    <col min="2314" max="2314" width="12" customWidth="1"/>
    <col min="2318" max="2318" width="12.7109375" customWidth="1"/>
    <col min="2564" max="2564" width="21.140625" customWidth="1"/>
    <col min="2569" max="2569" width="12.140625" customWidth="1"/>
    <col min="2570" max="2570" width="12" customWidth="1"/>
    <col min="2574" max="2574" width="12.7109375" customWidth="1"/>
    <col min="2820" max="2820" width="21.140625" customWidth="1"/>
    <col min="2825" max="2825" width="12.140625" customWidth="1"/>
    <col min="2826" max="2826" width="12" customWidth="1"/>
    <col min="2830" max="2830" width="12.7109375" customWidth="1"/>
    <col min="3076" max="3076" width="21.140625" customWidth="1"/>
    <col min="3081" max="3081" width="12.140625" customWidth="1"/>
    <col min="3082" max="3082" width="12" customWidth="1"/>
    <col min="3086" max="3086" width="12.7109375" customWidth="1"/>
    <col min="3332" max="3332" width="21.140625" customWidth="1"/>
    <col min="3337" max="3337" width="12.140625" customWidth="1"/>
    <col min="3338" max="3338" width="12" customWidth="1"/>
    <col min="3342" max="3342" width="12.7109375" customWidth="1"/>
    <col min="3588" max="3588" width="21.140625" customWidth="1"/>
    <col min="3593" max="3593" width="12.140625" customWidth="1"/>
    <col min="3594" max="3594" width="12" customWidth="1"/>
    <col min="3598" max="3598" width="12.7109375" customWidth="1"/>
    <col min="3844" max="3844" width="21.140625" customWidth="1"/>
    <col min="3849" max="3849" width="12.140625" customWidth="1"/>
    <col min="3850" max="3850" width="12" customWidth="1"/>
    <col min="3854" max="3854" width="12.7109375" customWidth="1"/>
    <col min="4100" max="4100" width="21.140625" customWidth="1"/>
    <col min="4105" max="4105" width="12.140625" customWidth="1"/>
    <col min="4106" max="4106" width="12" customWidth="1"/>
    <col min="4110" max="4110" width="12.7109375" customWidth="1"/>
    <col min="4356" max="4356" width="21.140625" customWidth="1"/>
    <col min="4361" max="4361" width="12.140625" customWidth="1"/>
    <col min="4362" max="4362" width="12" customWidth="1"/>
    <col min="4366" max="4366" width="12.7109375" customWidth="1"/>
    <col min="4612" max="4612" width="21.140625" customWidth="1"/>
    <col min="4617" max="4617" width="12.140625" customWidth="1"/>
    <col min="4618" max="4618" width="12" customWidth="1"/>
    <col min="4622" max="4622" width="12.7109375" customWidth="1"/>
    <col min="4868" max="4868" width="21.140625" customWidth="1"/>
    <col min="4873" max="4873" width="12.140625" customWidth="1"/>
    <col min="4874" max="4874" width="12" customWidth="1"/>
    <col min="4878" max="4878" width="12.7109375" customWidth="1"/>
    <col min="5124" max="5124" width="21.140625" customWidth="1"/>
    <col min="5129" max="5129" width="12.140625" customWidth="1"/>
    <col min="5130" max="5130" width="12" customWidth="1"/>
    <col min="5134" max="5134" width="12.7109375" customWidth="1"/>
    <col min="5380" max="5380" width="21.140625" customWidth="1"/>
    <col min="5385" max="5385" width="12.140625" customWidth="1"/>
    <col min="5386" max="5386" width="12" customWidth="1"/>
    <col min="5390" max="5390" width="12.7109375" customWidth="1"/>
    <col min="5636" max="5636" width="21.140625" customWidth="1"/>
    <col min="5641" max="5641" width="12.140625" customWidth="1"/>
    <col min="5642" max="5642" width="12" customWidth="1"/>
    <col min="5646" max="5646" width="12.7109375" customWidth="1"/>
    <col min="5892" max="5892" width="21.140625" customWidth="1"/>
    <col min="5897" max="5897" width="12.140625" customWidth="1"/>
    <col min="5898" max="5898" width="12" customWidth="1"/>
    <col min="5902" max="5902" width="12.7109375" customWidth="1"/>
    <col min="6148" max="6148" width="21.140625" customWidth="1"/>
    <col min="6153" max="6153" width="12.140625" customWidth="1"/>
    <col min="6154" max="6154" width="12" customWidth="1"/>
    <col min="6158" max="6158" width="12.7109375" customWidth="1"/>
    <col min="6404" max="6404" width="21.140625" customWidth="1"/>
    <col min="6409" max="6409" width="12.140625" customWidth="1"/>
    <col min="6410" max="6410" width="12" customWidth="1"/>
    <col min="6414" max="6414" width="12.7109375" customWidth="1"/>
    <col min="6660" max="6660" width="21.140625" customWidth="1"/>
    <col min="6665" max="6665" width="12.140625" customWidth="1"/>
    <col min="6666" max="6666" width="12" customWidth="1"/>
    <col min="6670" max="6670" width="12.7109375" customWidth="1"/>
    <col min="6916" max="6916" width="21.140625" customWidth="1"/>
    <col min="6921" max="6921" width="12.140625" customWidth="1"/>
    <col min="6922" max="6922" width="12" customWidth="1"/>
    <col min="6926" max="6926" width="12.7109375" customWidth="1"/>
    <col min="7172" max="7172" width="21.140625" customWidth="1"/>
    <col min="7177" max="7177" width="12.140625" customWidth="1"/>
    <col min="7178" max="7178" width="12" customWidth="1"/>
    <col min="7182" max="7182" width="12.7109375" customWidth="1"/>
    <col min="7428" max="7428" width="21.140625" customWidth="1"/>
    <col min="7433" max="7433" width="12.140625" customWidth="1"/>
    <col min="7434" max="7434" width="12" customWidth="1"/>
    <col min="7438" max="7438" width="12.7109375" customWidth="1"/>
    <col min="7684" max="7684" width="21.140625" customWidth="1"/>
    <col min="7689" max="7689" width="12.140625" customWidth="1"/>
    <col min="7690" max="7690" width="12" customWidth="1"/>
    <col min="7694" max="7694" width="12.7109375" customWidth="1"/>
    <col min="7940" max="7940" width="21.140625" customWidth="1"/>
    <col min="7945" max="7945" width="12.140625" customWidth="1"/>
    <col min="7946" max="7946" width="12" customWidth="1"/>
    <col min="7950" max="7950" width="12.7109375" customWidth="1"/>
    <col min="8196" max="8196" width="21.140625" customWidth="1"/>
    <col min="8201" max="8201" width="12.140625" customWidth="1"/>
    <col min="8202" max="8202" width="12" customWidth="1"/>
    <col min="8206" max="8206" width="12.7109375" customWidth="1"/>
    <col min="8452" max="8452" width="21.140625" customWidth="1"/>
    <col min="8457" max="8457" width="12.140625" customWidth="1"/>
    <col min="8458" max="8458" width="12" customWidth="1"/>
    <col min="8462" max="8462" width="12.7109375" customWidth="1"/>
    <col min="8708" max="8708" width="21.140625" customWidth="1"/>
    <col min="8713" max="8713" width="12.140625" customWidth="1"/>
    <col min="8714" max="8714" width="12" customWidth="1"/>
    <col min="8718" max="8718" width="12.7109375" customWidth="1"/>
    <col min="8964" max="8964" width="21.140625" customWidth="1"/>
    <col min="8969" max="8969" width="12.140625" customWidth="1"/>
    <col min="8970" max="8970" width="12" customWidth="1"/>
    <col min="8974" max="8974" width="12.7109375" customWidth="1"/>
    <col min="9220" max="9220" width="21.140625" customWidth="1"/>
    <col min="9225" max="9225" width="12.140625" customWidth="1"/>
    <col min="9226" max="9226" width="12" customWidth="1"/>
    <col min="9230" max="9230" width="12.7109375" customWidth="1"/>
    <col min="9476" max="9476" width="21.140625" customWidth="1"/>
    <col min="9481" max="9481" width="12.140625" customWidth="1"/>
    <col min="9482" max="9482" width="12" customWidth="1"/>
    <col min="9486" max="9486" width="12.7109375" customWidth="1"/>
    <col min="9732" max="9732" width="21.140625" customWidth="1"/>
    <col min="9737" max="9737" width="12.140625" customWidth="1"/>
    <col min="9738" max="9738" width="12" customWidth="1"/>
    <col min="9742" max="9742" width="12.7109375" customWidth="1"/>
    <col min="9988" max="9988" width="21.140625" customWidth="1"/>
    <col min="9993" max="9993" width="12.140625" customWidth="1"/>
    <col min="9994" max="9994" width="12" customWidth="1"/>
    <col min="9998" max="9998" width="12.7109375" customWidth="1"/>
    <col min="10244" max="10244" width="21.140625" customWidth="1"/>
    <col min="10249" max="10249" width="12.140625" customWidth="1"/>
    <col min="10250" max="10250" width="12" customWidth="1"/>
    <col min="10254" max="10254" width="12.7109375" customWidth="1"/>
    <col min="10500" max="10500" width="21.140625" customWidth="1"/>
    <col min="10505" max="10505" width="12.140625" customWidth="1"/>
    <col min="10506" max="10506" width="12" customWidth="1"/>
    <col min="10510" max="10510" width="12.7109375" customWidth="1"/>
    <col min="10756" max="10756" width="21.140625" customWidth="1"/>
    <col min="10761" max="10761" width="12.140625" customWidth="1"/>
    <col min="10762" max="10762" width="12" customWidth="1"/>
    <col min="10766" max="10766" width="12.7109375" customWidth="1"/>
    <col min="11012" max="11012" width="21.140625" customWidth="1"/>
    <col min="11017" max="11017" width="12.140625" customWidth="1"/>
    <col min="11018" max="11018" width="12" customWidth="1"/>
    <col min="11022" max="11022" width="12.7109375" customWidth="1"/>
    <col min="11268" max="11268" width="21.140625" customWidth="1"/>
    <col min="11273" max="11273" width="12.140625" customWidth="1"/>
    <col min="11274" max="11274" width="12" customWidth="1"/>
    <col min="11278" max="11278" width="12.7109375" customWidth="1"/>
    <col min="11524" max="11524" width="21.140625" customWidth="1"/>
    <col min="11529" max="11529" width="12.140625" customWidth="1"/>
    <col min="11530" max="11530" width="12" customWidth="1"/>
    <col min="11534" max="11534" width="12.7109375" customWidth="1"/>
    <col min="11780" max="11780" width="21.140625" customWidth="1"/>
    <col min="11785" max="11785" width="12.140625" customWidth="1"/>
    <col min="11786" max="11786" width="12" customWidth="1"/>
    <col min="11790" max="11790" width="12.7109375" customWidth="1"/>
    <col min="12036" max="12036" width="21.140625" customWidth="1"/>
    <col min="12041" max="12041" width="12.140625" customWidth="1"/>
    <col min="12042" max="12042" width="12" customWidth="1"/>
    <col min="12046" max="12046" width="12.7109375" customWidth="1"/>
    <col min="12292" max="12292" width="21.140625" customWidth="1"/>
    <col min="12297" max="12297" width="12.140625" customWidth="1"/>
    <col min="12298" max="12298" width="12" customWidth="1"/>
    <col min="12302" max="12302" width="12.7109375" customWidth="1"/>
    <col min="12548" max="12548" width="21.140625" customWidth="1"/>
    <col min="12553" max="12553" width="12.140625" customWidth="1"/>
    <col min="12554" max="12554" width="12" customWidth="1"/>
    <col min="12558" max="12558" width="12.7109375" customWidth="1"/>
    <col min="12804" max="12804" width="21.140625" customWidth="1"/>
    <col min="12809" max="12809" width="12.140625" customWidth="1"/>
    <col min="12810" max="12810" width="12" customWidth="1"/>
    <col min="12814" max="12814" width="12.7109375" customWidth="1"/>
    <col min="13060" max="13060" width="21.140625" customWidth="1"/>
    <col min="13065" max="13065" width="12.140625" customWidth="1"/>
    <col min="13066" max="13066" width="12" customWidth="1"/>
    <col min="13070" max="13070" width="12.7109375" customWidth="1"/>
    <col min="13316" max="13316" width="21.140625" customWidth="1"/>
    <col min="13321" max="13321" width="12.140625" customWidth="1"/>
    <col min="13322" max="13322" width="12" customWidth="1"/>
    <col min="13326" max="13326" width="12.7109375" customWidth="1"/>
    <col min="13572" max="13572" width="21.140625" customWidth="1"/>
    <col min="13577" max="13577" width="12.140625" customWidth="1"/>
    <col min="13578" max="13578" width="12" customWidth="1"/>
    <col min="13582" max="13582" width="12.7109375" customWidth="1"/>
    <col min="13828" max="13828" width="21.140625" customWidth="1"/>
    <col min="13833" max="13833" width="12.140625" customWidth="1"/>
    <col min="13834" max="13834" width="12" customWidth="1"/>
    <col min="13838" max="13838" width="12.7109375" customWidth="1"/>
    <col min="14084" max="14084" width="21.140625" customWidth="1"/>
    <col min="14089" max="14089" width="12.140625" customWidth="1"/>
    <col min="14090" max="14090" width="12" customWidth="1"/>
    <col min="14094" max="14094" width="12.7109375" customWidth="1"/>
    <col min="14340" max="14340" width="21.140625" customWidth="1"/>
    <col min="14345" max="14345" width="12.140625" customWidth="1"/>
    <col min="14346" max="14346" width="12" customWidth="1"/>
    <col min="14350" max="14350" width="12.7109375" customWidth="1"/>
    <col min="14596" max="14596" width="21.140625" customWidth="1"/>
    <col min="14601" max="14601" width="12.140625" customWidth="1"/>
    <col min="14602" max="14602" width="12" customWidth="1"/>
    <col min="14606" max="14606" width="12.7109375" customWidth="1"/>
    <col min="14852" max="14852" width="21.140625" customWidth="1"/>
    <col min="14857" max="14857" width="12.140625" customWidth="1"/>
    <col min="14858" max="14858" width="12" customWidth="1"/>
    <col min="14862" max="14862" width="12.7109375" customWidth="1"/>
    <col min="15108" max="15108" width="21.140625" customWidth="1"/>
    <col min="15113" max="15113" width="12.140625" customWidth="1"/>
    <col min="15114" max="15114" width="12" customWidth="1"/>
    <col min="15118" max="15118" width="12.7109375" customWidth="1"/>
    <col min="15364" max="15364" width="21.140625" customWidth="1"/>
    <col min="15369" max="15369" width="12.140625" customWidth="1"/>
    <col min="15370" max="15370" width="12" customWidth="1"/>
    <col min="15374" max="15374" width="12.7109375" customWidth="1"/>
    <col min="15620" max="15620" width="21.140625" customWidth="1"/>
    <col min="15625" max="15625" width="12.140625" customWidth="1"/>
    <col min="15626" max="15626" width="12" customWidth="1"/>
    <col min="15630" max="15630" width="12.7109375" customWidth="1"/>
    <col min="15876" max="15876" width="21.140625" customWidth="1"/>
    <col min="15881" max="15881" width="12.140625" customWidth="1"/>
    <col min="15882" max="15882" width="12" customWidth="1"/>
    <col min="15886" max="15886" width="12.7109375" customWidth="1"/>
    <col min="16132" max="16132" width="21.140625" customWidth="1"/>
    <col min="16137" max="16137" width="12.140625" customWidth="1"/>
    <col min="16138" max="16138" width="12" customWidth="1"/>
    <col min="16142" max="16142" width="12.7109375" customWidth="1"/>
  </cols>
  <sheetData>
    <row r="8" spans="1:24">
      <c r="A8" s="25" t="s">
        <v>0</v>
      </c>
      <c r="B8" s="25"/>
      <c r="C8" s="25"/>
      <c r="D8" s="25"/>
      <c r="E8" s="25"/>
      <c r="F8" s="25"/>
      <c r="G8" s="25"/>
      <c r="H8" s="25"/>
      <c r="I8" s="25"/>
      <c r="J8" s="15"/>
    </row>
    <row r="9" spans="1:24">
      <c r="A9" s="25" t="s">
        <v>1</v>
      </c>
      <c r="B9" s="25"/>
      <c r="C9" s="25"/>
      <c r="D9" s="25"/>
      <c r="E9" s="25"/>
      <c r="F9" s="25"/>
      <c r="G9" s="25"/>
      <c r="H9" s="25"/>
      <c r="I9" s="25"/>
    </row>
    <row r="10" spans="1:24">
      <c r="A10" s="24"/>
      <c r="B10" s="24"/>
      <c r="C10" s="24"/>
      <c r="D10" s="24"/>
      <c r="E10" s="24"/>
      <c r="F10" s="24"/>
      <c r="G10" s="24"/>
      <c r="H10" s="24"/>
      <c r="I10" s="24"/>
    </row>
    <row r="11" spans="1:24">
      <c r="A11" s="26">
        <v>2020</v>
      </c>
      <c r="B11" s="26"/>
      <c r="C11" s="26"/>
      <c r="D11" s="26"/>
      <c r="E11" s="26"/>
      <c r="F11" s="26"/>
      <c r="G11" s="26"/>
      <c r="H11" s="26"/>
      <c r="I11" s="26"/>
      <c r="J11" s="1"/>
    </row>
    <row r="12" spans="1:24" ht="25.5">
      <c r="A12" s="2" t="s">
        <v>2</v>
      </c>
      <c r="B12" s="3" t="s">
        <v>3</v>
      </c>
      <c r="C12" s="3" t="s">
        <v>4</v>
      </c>
      <c r="D12" s="3" t="s">
        <v>5</v>
      </c>
      <c r="E12" s="3" t="s">
        <v>6</v>
      </c>
      <c r="F12" s="3" t="s">
        <v>7</v>
      </c>
      <c r="G12" s="3" t="s">
        <v>8</v>
      </c>
      <c r="H12" s="3" t="s">
        <v>9</v>
      </c>
      <c r="I12" s="4" t="s">
        <v>10</v>
      </c>
      <c r="J12" s="5" t="s">
        <v>11</v>
      </c>
    </row>
    <row r="13" spans="1:24">
      <c r="A13" s="28" t="s">
        <v>12</v>
      </c>
      <c r="B13" s="29">
        <v>1</v>
      </c>
      <c r="C13" s="29">
        <v>2</v>
      </c>
      <c r="D13" s="29">
        <v>92</v>
      </c>
      <c r="E13" s="29">
        <v>33</v>
      </c>
      <c r="F13" s="29">
        <v>11</v>
      </c>
      <c r="G13" s="29">
        <v>10</v>
      </c>
      <c r="H13" s="29">
        <v>187</v>
      </c>
      <c r="I13" s="30">
        <v>5</v>
      </c>
      <c r="J13" s="31">
        <f>SUM(B13:I13)</f>
        <v>341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15">
      <c r="A14" s="28" t="s">
        <v>13</v>
      </c>
      <c r="B14" s="29">
        <v>4</v>
      </c>
      <c r="C14" s="29">
        <v>2</v>
      </c>
      <c r="D14" s="29">
        <v>120</v>
      </c>
      <c r="E14" s="29">
        <v>33</v>
      </c>
      <c r="F14" s="29">
        <v>9</v>
      </c>
      <c r="G14" s="29">
        <v>11</v>
      </c>
      <c r="H14" s="29">
        <v>213</v>
      </c>
      <c r="I14" s="30">
        <v>8</v>
      </c>
      <c r="J14" s="31">
        <f t="shared" ref="J14:J19" si="0">SUM(B14:I14)</f>
        <v>400</v>
      </c>
      <c r="N14" s="32"/>
      <c r="O14" s="16"/>
      <c r="P14" s="33"/>
      <c r="Q14" s="16"/>
      <c r="R14" s="33"/>
      <c r="S14" s="16"/>
      <c r="T14" s="33"/>
      <c r="U14" s="16"/>
      <c r="V14" s="33"/>
      <c r="W14" s="16"/>
      <c r="X14" s="34"/>
    </row>
    <row r="15" spans="1:24">
      <c r="A15" s="28" t="s">
        <v>14</v>
      </c>
      <c r="B15" s="29">
        <v>2</v>
      </c>
      <c r="C15" s="29">
        <v>1</v>
      </c>
      <c r="D15" s="29">
        <v>66</v>
      </c>
      <c r="E15" s="29">
        <v>23</v>
      </c>
      <c r="F15" s="29">
        <v>5</v>
      </c>
      <c r="G15" s="29">
        <v>10</v>
      </c>
      <c r="H15" s="29">
        <v>123</v>
      </c>
      <c r="I15" s="30">
        <v>4</v>
      </c>
      <c r="J15" s="31">
        <f t="shared" si="0"/>
        <v>234</v>
      </c>
      <c r="N15" s="32"/>
      <c r="O15" s="33"/>
      <c r="P15" s="33"/>
      <c r="Q15" s="33"/>
      <c r="R15" s="33"/>
      <c r="S15" s="33"/>
      <c r="T15" s="33"/>
      <c r="U15" s="33"/>
      <c r="V15" s="33"/>
      <c r="W15" s="33"/>
      <c r="X15" s="34"/>
    </row>
    <row r="16" spans="1:24">
      <c r="A16" s="35" t="s">
        <v>15</v>
      </c>
      <c r="B16" s="29">
        <v>1</v>
      </c>
      <c r="C16" s="29">
        <v>1</v>
      </c>
      <c r="D16" s="29">
        <v>35</v>
      </c>
      <c r="E16" s="29">
        <v>8</v>
      </c>
      <c r="F16" s="29">
        <v>2</v>
      </c>
      <c r="G16" s="29">
        <v>1</v>
      </c>
      <c r="H16" s="29">
        <v>44</v>
      </c>
      <c r="I16" s="30">
        <v>3</v>
      </c>
      <c r="J16" s="31">
        <f t="shared" si="0"/>
        <v>95</v>
      </c>
      <c r="N16" s="32"/>
      <c r="O16" s="33"/>
      <c r="P16" s="33"/>
      <c r="Q16" s="33"/>
      <c r="R16" s="33"/>
      <c r="S16" s="33"/>
      <c r="T16" s="33"/>
      <c r="U16" s="33"/>
      <c r="V16" s="33"/>
      <c r="W16" s="33"/>
      <c r="X16" s="34"/>
    </row>
    <row r="17" spans="1:24">
      <c r="A17" s="28" t="s">
        <v>16</v>
      </c>
      <c r="B17" s="29">
        <v>1</v>
      </c>
      <c r="C17" s="29">
        <v>0</v>
      </c>
      <c r="D17" s="29">
        <v>23</v>
      </c>
      <c r="E17" s="29">
        <v>5</v>
      </c>
      <c r="F17" s="29">
        <v>2</v>
      </c>
      <c r="G17" s="29">
        <v>0</v>
      </c>
      <c r="H17" s="29">
        <v>54</v>
      </c>
      <c r="I17" s="30">
        <v>0</v>
      </c>
      <c r="J17" s="31">
        <f t="shared" si="0"/>
        <v>85</v>
      </c>
      <c r="N17" s="32"/>
    </row>
    <row r="18" spans="1:24">
      <c r="A18" s="28" t="s">
        <v>17</v>
      </c>
      <c r="B18" s="19" t="s">
        <v>18</v>
      </c>
      <c r="C18" s="19" t="s">
        <v>18</v>
      </c>
      <c r="D18" s="19" t="s">
        <v>18</v>
      </c>
      <c r="E18" s="19" t="s">
        <v>18</v>
      </c>
      <c r="F18" s="19" t="s">
        <v>18</v>
      </c>
      <c r="G18" s="19" t="s">
        <v>18</v>
      </c>
      <c r="H18" s="19" t="s">
        <v>18</v>
      </c>
      <c r="I18" s="19" t="s">
        <v>18</v>
      </c>
      <c r="J18" s="31">
        <f t="shared" si="0"/>
        <v>0</v>
      </c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4"/>
    </row>
    <row r="19" spans="1:24">
      <c r="A19" s="36" t="s">
        <v>19</v>
      </c>
      <c r="B19" s="31">
        <v>2</v>
      </c>
      <c r="C19" s="31">
        <v>0</v>
      </c>
      <c r="D19" s="31">
        <v>38</v>
      </c>
      <c r="E19" s="31">
        <v>14</v>
      </c>
      <c r="F19" s="31">
        <v>2</v>
      </c>
      <c r="G19" s="31">
        <v>9</v>
      </c>
      <c r="H19" s="31">
        <v>65</v>
      </c>
      <c r="I19" s="31">
        <v>2</v>
      </c>
      <c r="J19" s="31">
        <f t="shared" si="0"/>
        <v>132</v>
      </c>
      <c r="N19" s="32"/>
      <c r="O19" s="33"/>
      <c r="P19" s="33"/>
      <c r="Q19" s="33"/>
      <c r="R19" s="33"/>
      <c r="S19" s="33"/>
      <c r="T19" s="33"/>
      <c r="U19" s="33"/>
      <c r="V19" s="33"/>
      <c r="W19" s="33"/>
      <c r="X19" s="34"/>
    </row>
    <row r="20" spans="1:24">
      <c r="A20" s="14" t="s">
        <v>20</v>
      </c>
      <c r="B20" s="22">
        <f>SUM(B13:B19)</f>
        <v>11</v>
      </c>
      <c r="C20" s="22">
        <f t="shared" ref="C20:J20" si="1">SUM(C13:C19)</f>
        <v>6</v>
      </c>
      <c r="D20" s="22">
        <f t="shared" si="1"/>
        <v>374</v>
      </c>
      <c r="E20" s="22">
        <f t="shared" si="1"/>
        <v>116</v>
      </c>
      <c r="F20" s="22">
        <f t="shared" si="1"/>
        <v>31</v>
      </c>
      <c r="G20" s="22">
        <f t="shared" si="1"/>
        <v>41</v>
      </c>
      <c r="H20" s="22">
        <f t="shared" si="1"/>
        <v>686</v>
      </c>
      <c r="I20" s="22">
        <f t="shared" si="1"/>
        <v>22</v>
      </c>
      <c r="J20" s="23">
        <f t="shared" si="1"/>
        <v>1287</v>
      </c>
      <c r="N20" s="32"/>
      <c r="O20" s="33"/>
      <c r="P20" s="33"/>
      <c r="Q20" s="33"/>
      <c r="R20" s="33"/>
      <c r="S20" s="33"/>
      <c r="T20" s="33"/>
      <c r="U20" s="33"/>
      <c r="V20" s="33"/>
      <c r="W20" s="33"/>
      <c r="X20" s="34"/>
    </row>
    <row r="21" spans="1:24">
      <c r="A21" s="18"/>
      <c r="B21" s="18"/>
      <c r="C21" s="18"/>
      <c r="D21" s="18"/>
      <c r="E21" s="18"/>
      <c r="F21" s="18"/>
      <c r="G21" s="18"/>
      <c r="H21" s="18"/>
      <c r="I21" s="18"/>
      <c r="J21" s="17"/>
      <c r="N21" s="32"/>
      <c r="O21" s="33"/>
      <c r="P21" s="33"/>
      <c r="Q21" s="33"/>
      <c r="R21" s="33"/>
      <c r="S21" s="33"/>
      <c r="T21" s="33"/>
      <c r="U21" s="33"/>
      <c r="V21" s="33"/>
      <c r="W21" s="33"/>
      <c r="X21" s="34"/>
    </row>
    <row r="22" spans="1:24">
      <c r="A22" s="26">
        <v>2021</v>
      </c>
      <c r="B22" s="26"/>
      <c r="C22" s="26"/>
      <c r="D22" s="26"/>
      <c r="E22" s="26"/>
      <c r="F22" s="26"/>
      <c r="G22" s="26"/>
      <c r="H22" s="26"/>
      <c r="I22" s="26"/>
      <c r="J22" s="37"/>
    </row>
    <row r="23" spans="1:24" ht="25.5">
      <c r="A23" s="2" t="s">
        <v>2</v>
      </c>
      <c r="B23" s="3" t="s">
        <v>3</v>
      </c>
      <c r="C23" s="3" t="s">
        <v>4</v>
      </c>
      <c r="D23" s="3" t="s">
        <v>5</v>
      </c>
      <c r="E23" s="3" t="s">
        <v>6</v>
      </c>
      <c r="F23" s="3" t="s">
        <v>7</v>
      </c>
      <c r="G23" s="3" t="s">
        <v>8</v>
      </c>
      <c r="H23" s="3" t="s">
        <v>9</v>
      </c>
      <c r="I23" s="4" t="s">
        <v>10</v>
      </c>
      <c r="J23" s="5" t="s">
        <v>11</v>
      </c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>
      <c r="A24" s="28" t="s">
        <v>12</v>
      </c>
      <c r="B24" s="29">
        <v>3</v>
      </c>
      <c r="C24" s="29">
        <v>0</v>
      </c>
      <c r="D24" s="29">
        <v>96</v>
      </c>
      <c r="E24" s="29">
        <v>37</v>
      </c>
      <c r="F24" s="29">
        <v>9</v>
      </c>
      <c r="G24" s="29">
        <v>12</v>
      </c>
      <c r="H24" s="29">
        <v>198</v>
      </c>
      <c r="I24" s="30">
        <v>7</v>
      </c>
      <c r="J24" s="31">
        <f>SUM(B24:I24)</f>
        <v>362</v>
      </c>
      <c r="N24" s="32"/>
      <c r="O24" s="33"/>
      <c r="P24" s="33"/>
      <c r="Q24" s="33"/>
      <c r="R24" s="33"/>
      <c r="S24" s="33"/>
      <c r="T24" s="33"/>
      <c r="U24" s="33"/>
      <c r="V24" s="33"/>
      <c r="W24" s="33"/>
      <c r="X24" s="34"/>
    </row>
    <row r="25" spans="1:24">
      <c r="A25" s="28" t="s">
        <v>13</v>
      </c>
      <c r="B25" s="29">
        <v>6</v>
      </c>
      <c r="C25" s="29">
        <v>0</v>
      </c>
      <c r="D25" s="29">
        <v>138</v>
      </c>
      <c r="E25" s="29">
        <v>32</v>
      </c>
      <c r="F25" s="29">
        <v>10</v>
      </c>
      <c r="G25" s="29">
        <v>7</v>
      </c>
      <c r="H25" s="29">
        <v>231</v>
      </c>
      <c r="I25" s="30">
        <v>7</v>
      </c>
      <c r="J25" s="31">
        <f t="shared" ref="J25:J30" si="2">SUM(B25:I25)</f>
        <v>431</v>
      </c>
      <c r="N25" s="32"/>
      <c r="O25" s="33"/>
      <c r="P25" s="33"/>
      <c r="Q25" s="33"/>
      <c r="R25" s="33"/>
      <c r="S25" s="33"/>
      <c r="T25" s="33"/>
      <c r="U25" s="33"/>
      <c r="V25" s="33"/>
      <c r="W25" s="33"/>
      <c r="X25" s="34"/>
    </row>
    <row r="26" spans="1:24">
      <c r="A26" s="28" t="s">
        <v>14</v>
      </c>
      <c r="B26" s="29">
        <v>6</v>
      </c>
      <c r="C26" s="29">
        <v>0</v>
      </c>
      <c r="D26" s="29">
        <v>88</v>
      </c>
      <c r="E26" s="29">
        <v>18</v>
      </c>
      <c r="F26" s="29">
        <v>6</v>
      </c>
      <c r="G26" s="29">
        <v>7</v>
      </c>
      <c r="H26" s="29">
        <v>124</v>
      </c>
      <c r="I26" s="30">
        <v>7</v>
      </c>
      <c r="J26" s="31">
        <f t="shared" si="2"/>
        <v>256</v>
      </c>
      <c r="N26" s="32"/>
      <c r="O26" s="33"/>
      <c r="P26" s="33"/>
      <c r="Q26" s="33"/>
      <c r="R26" s="33"/>
      <c r="S26" s="33"/>
      <c r="T26" s="33"/>
      <c r="U26" s="33"/>
      <c r="V26" s="33"/>
      <c r="W26" s="33"/>
      <c r="X26" s="34"/>
    </row>
    <row r="27" spans="1:24">
      <c r="A27" s="35" t="s">
        <v>15</v>
      </c>
      <c r="B27" s="29">
        <v>0</v>
      </c>
      <c r="C27" s="29">
        <v>0</v>
      </c>
      <c r="D27" s="29">
        <v>29</v>
      </c>
      <c r="E27" s="29">
        <v>8</v>
      </c>
      <c r="F27" s="29">
        <v>1</v>
      </c>
      <c r="G27" s="29">
        <v>1</v>
      </c>
      <c r="H27" s="29">
        <v>75</v>
      </c>
      <c r="I27" s="30">
        <v>1</v>
      </c>
      <c r="J27" s="31">
        <f t="shared" si="2"/>
        <v>115</v>
      </c>
      <c r="N27" s="32"/>
      <c r="O27" s="33"/>
      <c r="P27" s="33"/>
      <c r="Q27" s="33"/>
      <c r="R27" s="33"/>
      <c r="S27" s="33"/>
      <c r="T27" s="33"/>
      <c r="U27" s="33"/>
      <c r="V27" s="33"/>
      <c r="W27" s="33"/>
      <c r="X27" s="34"/>
    </row>
    <row r="28" spans="1:24">
      <c r="A28" s="28" t="s">
        <v>16</v>
      </c>
      <c r="B28" s="29">
        <v>1</v>
      </c>
      <c r="C28" s="29">
        <v>0</v>
      </c>
      <c r="D28" s="29">
        <v>25</v>
      </c>
      <c r="E28" s="29">
        <v>7</v>
      </c>
      <c r="F28" s="29">
        <v>3</v>
      </c>
      <c r="G28" s="29">
        <v>0</v>
      </c>
      <c r="H28" s="29">
        <v>40</v>
      </c>
      <c r="I28" s="30">
        <v>0</v>
      </c>
      <c r="J28" s="31">
        <f t="shared" si="2"/>
        <v>76</v>
      </c>
      <c r="N28" s="32"/>
      <c r="O28" s="33"/>
      <c r="P28" s="33"/>
      <c r="Q28" s="33"/>
      <c r="R28" s="33"/>
      <c r="S28" s="33"/>
      <c r="T28" s="33"/>
      <c r="U28" s="33"/>
      <c r="V28" s="33"/>
      <c r="W28" s="33"/>
      <c r="X28" s="34"/>
    </row>
    <row r="29" spans="1:24">
      <c r="A29" s="28" t="s">
        <v>17</v>
      </c>
      <c r="B29" s="19" t="s">
        <v>18</v>
      </c>
      <c r="C29" s="19" t="s">
        <v>18</v>
      </c>
      <c r="D29" s="19" t="s">
        <v>18</v>
      </c>
      <c r="E29" s="19" t="s">
        <v>18</v>
      </c>
      <c r="F29" s="19" t="s">
        <v>18</v>
      </c>
      <c r="G29" s="19" t="s">
        <v>18</v>
      </c>
      <c r="H29" s="19" t="s">
        <v>18</v>
      </c>
      <c r="I29" s="19" t="s">
        <v>18</v>
      </c>
      <c r="J29" s="31">
        <f t="shared" si="2"/>
        <v>0</v>
      </c>
      <c r="N29" s="32"/>
      <c r="O29" s="33"/>
      <c r="P29" s="33"/>
      <c r="Q29" s="33"/>
      <c r="R29" s="33"/>
      <c r="S29" s="33"/>
      <c r="T29" s="33"/>
      <c r="U29" s="33"/>
      <c r="V29" s="33"/>
      <c r="W29" s="33"/>
      <c r="X29" s="34"/>
    </row>
    <row r="30" spans="1:24">
      <c r="A30" s="36" t="s">
        <v>19</v>
      </c>
      <c r="B30" s="31">
        <v>3</v>
      </c>
      <c r="C30" s="31">
        <v>2</v>
      </c>
      <c r="D30" s="31">
        <v>46</v>
      </c>
      <c r="E30" s="31">
        <v>16</v>
      </c>
      <c r="F30" s="31">
        <v>2</v>
      </c>
      <c r="G30" s="31">
        <v>9</v>
      </c>
      <c r="H30" s="31">
        <v>66</v>
      </c>
      <c r="I30" s="31">
        <v>4</v>
      </c>
      <c r="J30" s="31">
        <f t="shared" si="2"/>
        <v>148</v>
      </c>
      <c r="N30" s="32"/>
      <c r="O30" s="33"/>
      <c r="P30" s="33"/>
      <c r="Q30" s="33"/>
      <c r="R30" s="33"/>
      <c r="S30" s="33"/>
      <c r="T30" s="33"/>
      <c r="U30" s="33"/>
      <c r="V30" s="33"/>
      <c r="W30" s="33"/>
      <c r="X30" s="34"/>
    </row>
    <row r="31" spans="1:24">
      <c r="A31" s="14" t="s">
        <v>20</v>
      </c>
      <c r="B31" s="22">
        <f>SUM(B24:B30)</f>
        <v>19</v>
      </c>
      <c r="C31" s="22">
        <f t="shared" ref="C31:J31" si="3">SUM(C24:C30)</f>
        <v>2</v>
      </c>
      <c r="D31" s="22">
        <f t="shared" si="3"/>
        <v>422</v>
      </c>
      <c r="E31" s="22">
        <f t="shared" si="3"/>
        <v>118</v>
      </c>
      <c r="F31" s="22">
        <f t="shared" si="3"/>
        <v>31</v>
      </c>
      <c r="G31" s="22">
        <f t="shared" si="3"/>
        <v>36</v>
      </c>
      <c r="H31" s="22">
        <f t="shared" si="3"/>
        <v>734</v>
      </c>
      <c r="I31" s="22">
        <f t="shared" si="3"/>
        <v>26</v>
      </c>
      <c r="J31" s="23">
        <f t="shared" si="3"/>
        <v>1388</v>
      </c>
    </row>
    <row r="34" spans="1:24">
      <c r="A34" s="26">
        <v>2022</v>
      </c>
      <c r="B34" s="26"/>
      <c r="C34" s="26"/>
      <c r="D34" s="26"/>
      <c r="E34" s="26"/>
      <c r="F34" s="26"/>
      <c r="G34" s="26"/>
      <c r="H34" s="26"/>
      <c r="I34" s="26"/>
      <c r="J34" s="1"/>
    </row>
    <row r="35" spans="1:24" ht="25.5">
      <c r="A35" s="2" t="s">
        <v>2</v>
      </c>
      <c r="B35" s="3" t="s">
        <v>3</v>
      </c>
      <c r="C35" s="3" t="s">
        <v>4</v>
      </c>
      <c r="D35" s="3" t="s">
        <v>5</v>
      </c>
      <c r="E35" s="3" t="s">
        <v>6</v>
      </c>
      <c r="F35" s="3" t="s">
        <v>7</v>
      </c>
      <c r="G35" s="3" t="s">
        <v>8</v>
      </c>
      <c r="H35" s="3" t="s">
        <v>9</v>
      </c>
      <c r="I35" s="4" t="s">
        <v>10</v>
      </c>
      <c r="J35" s="5" t="s">
        <v>11</v>
      </c>
    </row>
    <row r="36" spans="1:24">
      <c r="A36" s="28" t="s">
        <v>12</v>
      </c>
      <c r="B36" s="29">
        <v>7</v>
      </c>
      <c r="C36" s="29">
        <v>4</v>
      </c>
      <c r="D36" s="29">
        <v>93</v>
      </c>
      <c r="E36" s="29">
        <v>27</v>
      </c>
      <c r="F36" s="29">
        <v>8</v>
      </c>
      <c r="G36" s="29">
        <v>8</v>
      </c>
      <c r="H36" s="29">
        <v>178</v>
      </c>
      <c r="I36" s="30">
        <v>5</v>
      </c>
      <c r="J36" s="31">
        <f>SUM(B36:I36)</f>
        <v>330</v>
      </c>
      <c r="K36" s="6"/>
    </row>
    <row r="37" spans="1:24">
      <c r="A37" s="28" t="s">
        <v>13</v>
      </c>
      <c r="B37" s="29">
        <v>3</v>
      </c>
      <c r="C37" s="29">
        <v>1</v>
      </c>
      <c r="D37" s="29">
        <v>109</v>
      </c>
      <c r="E37" s="29">
        <v>22</v>
      </c>
      <c r="F37" s="29">
        <v>6</v>
      </c>
      <c r="G37" s="29">
        <v>9</v>
      </c>
      <c r="H37" s="29">
        <v>201</v>
      </c>
      <c r="I37" s="30">
        <v>9</v>
      </c>
      <c r="J37" s="31">
        <f t="shared" ref="J37:J42" si="4">SUM(B37:I37)</f>
        <v>360</v>
      </c>
      <c r="K37" s="38"/>
    </row>
    <row r="38" spans="1:24">
      <c r="A38" s="28" t="s">
        <v>14</v>
      </c>
      <c r="B38" s="29">
        <v>8</v>
      </c>
      <c r="C38" s="29">
        <v>0</v>
      </c>
      <c r="D38" s="29">
        <v>75</v>
      </c>
      <c r="E38" s="29">
        <v>15</v>
      </c>
      <c r="F38" s="29">
        <v>4</v>
      </c>
      <c r="G38" s="29">
        <v>10</v>
      </c>
      <c r="H38" s="29">
        <v>112</v>
      </c>
      <c r="I38" s="30">
        <v>10</v>
      </c>
      <c r="J38" s="31">
        <f t="shared" si="4"/>
        <v>234</v>
      </c>
      <c r="K38" s="38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>
      <c r="A39" s="28" t="s">
        <v>15</v>
      </c>
      <c r="B39" s="29">
        <v>0</v>
      </c>
      <c r="C39" s="29">
        <v>0</v>
      </c>
      <c r="D39" s="29">
        <v>28</v>
      </c>
      <c r="E39" s="29">
        <v>6</v>
      </c>
      <c r="F39" s="29">
        <v>2</v>
      </c>
      <c r="G39" s="29">
        <v>0</v>
      </c>
      <c r="H39" s="29">
        <v>58</v>
      </c>
      <c r="I39" s="30">
        <v>1</v>
      </c>
      <c r="J39" s="31">
        <f t="shared" si="4"/>
        <v>95</v>
      </c>
      <c r="K39" s="38"/>
      <c r="N39" s="32"/>
      <c r="O39" s="33"/>
      <c r="P39" s="33"/>
      <c r="Q39" s="33"/>
      <c r="R39" s="33"/>
      <c r="S39" s="33"/>
      <c r="T39" s="33"/>
      <c r="U39" s="33"/>
      <c r="V39" s="33"/>
      <c r="W39" s="33"/>
      <c r="X39" s="34"/>
    </row>
    <row r="40" spans="1:24">
      <c r="A40" s="28" t="s">
        <v>16</v>
      </c>
      <c r="B40" s="29">
        <v>0</v>
      </c>
      <c r="C40" s="29">
        <v>1</v>
      </c>
      <c r="D40" s="29">
        <v>15</v>
      </c>
      <c r="E40" s="29">
        <v>1</v>
      </c>
      <c r="F40" s="29">
        <v>1</v>
      </c>
      <c r="G40" s="29">
        <v>0</v>
      </c>
      <c r="H40" s="29">
        <v>40</v>
      </c>
      <c r="I40" s="30">
        <v>2</v>
      </c>
      <c r="J40" s="31">
        <f t="shared" si="4"/>
        <v>60</v>
      </c>
      <c r="K40" s="38"/>
      <c r="N40" s="32"/>
      <c r="O40" s="33"/>
      <c r="P40" s="33"/>
      <c r="Q40" s="33"/>
      <c r="R40" s="33"/>
      <c r="S40" s="33"/>
      <c r="T40" s="33"/>
      <c r="U40" s="33"/>
      <c r="V40" s="33"/>
      <c r="W40" s="33"/>
      <c r="X40" s="34"/>
    </row>
    <row r="41" spans="1:24">
      <c r="A41" s="28" t="s">
        <v>17</v>
      </c>
      <c r="B41" s="19" t="s">
        <v>18</v>
      </c>
      <c r="C41" s="19" t="s">
        <v>18</v>
      </c>
      <c r="D41" s="19" t="s">
        <v>18</v>
      </c>
      <c r="E41" s="19" t="s">
        <v>18</v>
      </c>
      <c r="F41" s="19" t="s">
        <v>18</v>
      </c>
      <c r="G41" s="19" t="s">
        <v>18</v>
      </c>
      <c r="H41" s="19" t="s">
        <v>18</v>
      </c>
      <c r="I41" s="19" t="s">
        <v>18</v>
      </c>
      <c r="J41" s="31">
        <f t="shared" si="4"/>
        <v>0</v>
      </c>
      <c r="K41" s="38"/>
      <c r="N41" s="32"/>
      <c r="O41" s="33"/>
      <c r="P41" s="33"/>
      <c r="Q41" s="33"/>
      <c r="R41" s="33"/>
      <c r="S41" s="33"/>
      <c r="T41" s="33"/>
      <c r="U41" s="33"/>
      <c r="V41" s="33"/>
      <c r="W41" s="33"/>
      <c r="X41" s="34"/>
    </row>
    <row r="42" spans="1:24">
      <c r="A42" s="36" t="s">
        <v>19</v>
      </c>
      <c r="B42" s="31">
        <v>3</v>
      </c>
      <c r="C42" s="31">
        <v>2</v>
      </c>
      <c r="D42" s="31">
        <v>46</v>
      </c>
      <c r="E42" s="31">
        <v>18</v>
      </c>
      <c r="F42" s="31">
        <v>2</v>
      </c>
      <c r="G42" s="31">
        <v>3</v>
      </c>
      <c r="H42" s="31">
        <v>71</v>
      </c>
      <c r="I42" s="31">
        <v>4</v>
      </c>
      <c r="J42" s="31">
        <f t="shared" si="4"/>
        <v>149</v>
      </c>
      <c r="K42" s="38"/>
      <c r="N42" s="32"/>
      <c r="O42" s="33"/>
      <c r="P42" s="33"/>
      <c r="Q42" s="33"/>
      <c r="R42" s="33"/>
      <c r="S42" s="33"/>
      <c r="T42" s="33"/>
      <c r="U42" s="33"/>
      <c r="V42" s="33"/>
      <c r="W42" s="33"/>
      <c r="X42" s="34"/>
    </row>
    <row r="43" spans="1:24">
      <c r="A43" s="14" t="s">
        <v>20</v>
      </c>
      <c r="B43" s="22">
        <f>SUM(B36:B42)</f>
        <v>21</v>
      </c>
      <c r="C43" s="22">
        <f t="shared" ref="C43:J43" si="5">SUM(C36:C42)</f>
        <v>8</v>
      </c>
      <c r="D43" s="22">
        <f t="shared" si="5"/>
        <v>366</v>
      </c>
      <c r="E43" s="22">
        <f t="shared" si="5"/>
        <v>89</v>
      </c>
      <c r="F43" s="22">
        <f t="shared" si="5"/>
        <v>23</v>
      </c>
      <c r="G43" s="22">
        <f t="shared" si="5"/>
        <v>30</v>
      </c>
      <c r="H43" s="22">
        <f t="shared" si="5"/>
        <v>660</v>
      </c>
      <c r="I43" s="22">
        <f t="shared" si="5"/>
        <v>31</v>
      </c>
      <c r="J43" s="23">
        <f t="shared" si="5"/>
        <v>1228</v>
      </c>
      <c r="K43" s="38"/>
      <c r="N43" s="32"/>
      <c r="O43" s="33"/>
      <c r="P43" s="33"/>
      <c r="Q43" s="33"/>
      <c r="R43" s="33"/>
      <c r="S43" s="33"/>
      <c r="T43" s="33"/>
      <c r="U43" s="33"/>
      <c r="V43" s="33"/>
      <c r="W43" s="33"/>
      <c r="X43" s="34"/>
    </row>
    <row r="44" spans="1:24">
      <c r="N44" s="32"/>
      <c r="O44" s="33"/>
      <c r="P44" s="33"/>
      <c r="Q44" s="33"/>
      <c r="R44" s="33"/>
      <c r="S44" s="33"/>
      <c r="T44" s="33"/>
      <c r="U44" s="33"/>
      <c r="V44" s="33"/>
      <c r="W44" s="33"/>
      <c r="X44" s="34"/>
    </row>
    <row r="45" spans="1:24">
      <c r="N45" s="32"/>
      <c r="O45" s="33"/>
      <c r="P45" s="33"/>
      <c r="Q45" s="33"/>
      <c r="R45" s="33"/>
      <c r="S45" s="33"/>
      <c r="T45" s="33"/>
      <c r="U45" s="33"/>
      <c r="V45" s="33"/>
      <c r="W45" s="33"/>
      <c r="X45" s="34"/>
    </row>
    <row r="46" spans="1:24">
      <c r="A46" s="26">
        <v>2023</v>
      </c>
      <c r="B46" s="26"/>
      <c r="C46" s="26"/>
      <c r="D46" s="26"/>
      <c r="E46" s="26"/>
      <c r="F46" s="26"/>
      <c r="G46" s="26"/>
      <c r="H46" s="26"/>
      <c r="I46" s="26"/>
      <c r="J46" s="1"/>
    </row>
    <row r="47" spans="1:24" ht="25.5">
      <c r="A47" s="2" t="s">
        <v>2</v>
      </c>
      <c r="B47" s="3" t="s">
        <v>3</v>
      </c>
      <c r="C47" s="3" t="s">
        <v>4</v>
      </c>
      <c r="D47" s="3" t="s">
        <v>5</v>
      </c>
      <c r="E47" s="3" t="s">
        <v>6</v>
      </c>
      <c r="F47" s="3" t="s">
        <v>7</v>
      </c>
      <c r="G47" s="3" t="s">
        <v>8</v>
      </c>
      <c r="H47" s="3" t="s">
        <v>9</v>
      </c>
      <c r="I47" s="4" t="s">
        <v>10</v>
      </c>
      <c r="J47" s="5" t="s">
        <v>11</v>
      </c>
    </row>
    <row r="48" spans="1:24">
      <c r="A48" s="28" t="s">
        <v>12</v>
      </c>
      <c r="B48" s="29">
        <v>2</v>
      </c>
      <c r="C48" s="29">
        <v>2</v>
      </c>
      <c r="D48" s="29">
        <v>73</v>
      </c>
      <c r="E48" s="29">
        <v>34</v>
      </c>
      <c r="F48" s="29">
        <v>3</v>
      </c>
      <c r="G48" s="29">
        <v>17</v>
      </c>
      <c r="H48" s="29">
        <v>170</v>
      </c>
      <c r="I48" s="30">
        <v>4</v>
      </c>
      <c r="J48" s="31">
        <f>SUM(B48:I48)</f>
        <v>305</v>
      </c>
    </row>
    <row r="49" spans="1:11">
      <c r="A49" s="28" t="s">
        <v>13</v>
      </c>
      <c r="B49" s="29">
        <v>2</v>
      </c>
      <c r="C49" s="29">
        <v>1</v>
      </c>
      <c r="D49" s="29">
        <v>127</v>
      </c>
      <c r="E49" s="29">
        <v>36</v>
      </c>
      <c r="F49" s="29">
        <v>3</v>
      </c>
      <c r="G49" s="29">
        <v>11</v>
      </c>
      <c r="H49" s="29">
        <v>207</v>
      </c>
      <c r="I49" s="30">
        <v>7</v>
      </c>
      <c r="J49" s="31">
        <f t="shared" ref="J49:J54" si="6">SUM(B49:I49)</f>
        <v>394</v>
      </c>
    </row>
    <row r="50" spans="1:11">
      <c r="A50" s="28" t="s">
        <v>14</v>
      </c>
      <c r="B50" s="29">
        <v>2</v>
      </c>
      <c r="C50" s="29">
        <v>0</v>
      </c>
      <c r="D50" s="29">
        <v>70</v>
      </c>
      <c r="E50" s="29">
        <v>24</v>
      </c>
      <c r="F50" s="29">
        <v>3</v>
      </c>
      <c r="G50" s="29">
        <v>11</v>
      </c>
      <c r="H50" s="29">
        <v>130</v>
      </c>
      <c r="I50" s="30">
        <v>4</v>
      </c>
      <c r="J50" s="31">
        <f t="shared" si="6"/>
        <v>244</v>
      </c>
    </row>
    <row r="51" spans="1:11">
      <c r="A51" s="28" t="s">
        <v>15</v>
      </c>
      <c r="B51" s="29">
        <v>2</v>
      </c>
      <c r="C51" s="29">
        <v>1</v>
      </c>
      <c r="D51" s="29">
        <v>46</v>
      </c>
      <c r="E51" s="29">
        <v>9</v>
      </c>
      <c r="F51" s="29">
        <v>1</v>
      </c>
      <c r="G51" s="29">
        <v>0</v>
      </c>
      <c r="H51" s="29">
        <v>61</v>
      </c>
      <c r="I51" s="30">
        <v>1</v>
      </c>
      <c r="J51" s="31">
        <f t="shared" si="6"/>
        <v>121</v>
      </c>
    </row>
    <row r="52" spans="1:11">
      <c r="A52" s="28" t="s">
        <v>16</v>
      </c>
      <c r="B52" s="29">
        <v>0</v>
      </c>
      <c r="C52" s="29">
        <v>0</v>
      </c>
      <c r="D52" s="29">
        <v>14</v>
      </c>
      <c r="E52" s="29">
        <v>3</v>
      </c>
      <c r="F52" s="29">
        <v>0</v>
      </c>
      <c r="G52" s="29">
        <v>0</v>
      </c>
      <c r="H52" s="29">
        <v>15</v>
      </c>
      <c r="I52" s="30">
        <v>1</v>
      </c>
      <c r="J52" s="31">
        <f t="shared" si="6"/>
        <v>33</v>
      </c>
    </row>
    <row r="53" spans="1:11">
      <c r="A53" s="36" t="s">
        <v>17</v>
      </c>
      <c r="B53" s="19" t="s">
        <v>18</v>
      </c>
      <c r="C53" s="19" t="s">
        <v>18</v>
      </c>
      <c r="D53" s="19" t="s">
        <v>18</v>
      </c>
      <c r="E53" s="19" t="s">
        <v>18</v>
      </c>
      <c r="F53" s="19" t="s">
        <v>18</v>
      </c>
      <c r="G53" s="19" t="s">
        <v>18</v>
      </c>
      <c r="H53" s="19" t="s">
        <v>18</v>
      </c>
      <c r="I53" s="19" t="s">
        <v>18</v>
      </c>
      <c r="J53" s="31">
        <f t="shared" si="6"/>
        <v>0</v>
      </c>
    </row>
    <row r="54" spans="1:11">
      <c r="A54" s="39" t="s">
        <v>19</v>
      </c>
      <c r="B54" s="31">
        <v>1</v>
      </c>
      <c r="C54" s="31">
        <v>1</v>
      </c>
      <c r="D54" s="31">
        <v>38</v>
      </c>
      <c r="E54" s="31">
        <v>17</v>
      </c>
      <c r="F54" s="31">
        <v>4</v>
      </c>
      <c r="G54" s="31">
        <v>8</v>
      </c>
      <c r="H54" s="31">
        <v>101</v>
      </c>
      <c r="I54" s="31">
        <v>0</v>
      </c>
      <c r="J54" s="31">
        <f t="shared" si="6"/>
        <v>170</v>
      </c>
    </row>
    <row r="55" spans="1:11">
      <c r="A55" s="14" t="s">
        <v>20</v>
      </c>
      <c r="B55" s="22">
        <f>SUM(B48:B54)</f>
        <v>9</v>
      </c>
      <c r="C55" s="22">
        <f t="shared" ref="C55:J55" si="7">SUM(C48:C54)</f>
        <v>5</v>
      </c>
      <c r="D55" s="22">
        <f t="shared" si="7"/>
        <v>368</v>
      </c>
      <c r="E55" s="22">
        <f t="shared" si="7"/>
        <v>123</v>
      </c>
      <c r="F55" s="22">
        <f t="shared" si="7"/>
        <v>14</v>
      </c>
      <c r="G55" s="22">
        <f t="shared" si="7"/>
        <v>47</v>
      </c>
      <c r="H55" s="22">
        <f t="shared" si="7"/>
        <v>684</v>
      </c>
      <c r="I55" s="22">
        <f t="shared" si="7"/>
        <v>17</v>
      </c>
      <c r="J55" s="23">
        <f t="shared" si="7"/>
        <v>1267</v>
      </c>
    </row>
    <row r="57" spans="1:11">
      <c r="A57" s="26">
        <v>2024</v>
      </c>
      <c r="B57" s="26"/>
      <c r="C57" s="26"/>
      <c r="D57" s="26"/>
      <c r="E57" s="26"/>
      <c r="F57" s="26"/>
      <c r="G57" s="26"/>
      <c r="H57" s="26"/>
      <c r="I57" s="26"/>
      <c r="J57" s="1"/>
    </row>
    <row r="58" spans="1:11" ht="25.5">
      <c r="A58" s="2" t="s">
        <v>2</v>
      </c>
      <c r="B58" s="3" t="s">
        <v>3</v>
      </c>
      <c r="C58" s="3" t="s">
        <v>4</v>
      </c>
      <c r="D58" s="3" t="s">
        <v>5</v>
      </c>
      <c r="E58" s="3" t="s">
        <v>6</v>
      </c>
      <c r="F58" s="3" t="s">
        <v>7</v>
      </c>
      <c r="G58" s="3" t="s">
        <v>8</v>
      </c>
      <c r="H58" s="3" t="s">
        <v>9</v>
      </c>
      <c r="I58" s="4" t="s">
        <v>10</v>
      </c>
      <c r="J58" s="5" t="s">
        <v>11</v>
      </c>
    </row>
    <row r="59" spans="1:11" ht="15">
      <c r="A59" s="28" t="s">
        <v>12</v>
      </c>
      <c r="B59" s="21">
        <v>3</v>
      </c>
      <c r="C59" s="29">
        <v>3</v>
      </c>
      <c r="D59" s="29">
        <v>85</v>
      </c>
      <c r="E59" s="29">
        <v>24</v>
      </c>
      <c r="F59" s="29">
        <v>0</v>
      </c>
      <c r="G59" s="29">
        <v>14</v>
      </c>
      <c r="H59" s="29">
        <v>181</v>
      </c>
      <c r="I59" s="30">
        <v>6</v>
      </c>
      <c r="J59" s="31">
        <f>SUM(B59:I59)</f>
        <v>316</v>
      </c>
    </row>
    <row r="60" spans="1:11">
      <c r="A60" s="28" t="s">
        <v>13</v>
      </c>
      <c r="B60" s="29">
        <v>2</v>
      </c>
      <c r="C60" s="29">
        <v>1</v>
      </c>
      <c r="D60" s="29">
        <v>149</v>
      </c>
      <c r="E60" s="29">
        <v>41</v>
      </c>
      <c r="F60" s="29">
        <v>4</v>
      </c>
      <c r="G60" s="29">
        <v>10</v>
      </c>
      <c r="H60" s="29">
        <v>233</v>
      </c>
      <c r="I60" s="30">
        <v>6</v>
      </c>
      <c r="J60" s="31">
        <f t="shared" ref="J60:J65" si="8">SUM(B60:I60)</f>
        <v>446</v>
      </c>
    </row>
    <row r="61" spans="1:11">
      <c r="A61" s="28" t="s">
        <v>14</v>
      </c>
      <c r="B61" s="19">
        <v>1</v>
      </c>
      <c r="C61" s="19">
        <v>0</v>
      </c>
      <c r="D61" s="19">
        <v>99</v>
      </c>
      <c r="E61" s="19">
        <v>28</v>
      </c>
      <c r="F61" s="19">
        <v>4</v>
      </c>
      <c r="G61" s="19">
        <v>7</v>
      </c>
      <c r="H61" s="19">
        <v>150</v>
      </c>
      <c r="I61" s="40">
        <v>6</v>
      </c>
      <c r="J61" s="31">
        <f t="shared" si="8"/>
        <v>295</v>
      </c>
      <c r="K61" s="7"/>
    </row>
    <row r="62" spans="1:11">
      <c r="A62" s="28" t="s">
        <v>15</v>
      </c>
      <c r="B62" s="22">
        <v>0</v>
      </c>
      <c r="C62" s="31">
        <v>1</v>
      </c>
      <c r="D62" s="22">
        <v>40</v>
      </c>
      <c r="E62" s="22">
        <v>9</v>
      </c>
      <c r="F62" s="22">
        <v>0</v>
      </c>
      <c r="G62" s="22">
        <v>1</v>
      </c>
      <c r="H62" s="22">
        <v>75</v>
      </c>
      <c r="I62" s="22">
        <v>1</v>
      </c>
      <c r="J62" s="31">
        <f t="shared" si="8"/>
        <v>127</v>
      </c>
      <c r="K62" s="7"/>
    </row>
    <row r="63" spans="1:11">
      <c r="A63" s="28" t="s">
        <v>16</v>
      </c>
      <c r="B63" s="41">
        <v>1</v>
      </c>
      <c r="C63" s="41">
        <v>0</v>
      </c>
      <c r="D63" s="41">
        <v>14</v>
      </c>
      <c r="E63" s="41">
        <v>2</v>
      </c>
      <c r="F63" s="41">
        <v>0</v>
      </c>
      <c r="G63" s="41">
        <v>0</v>
      </c>
      <c r="H63" s="41">
        <v>17</v>
      </c>
      <c r="I63" s="42">
        <v>0</v>
      </c>
      <c r="J63" s="31">
        <f t="shared" si="8"/>
        <v>34</v>
      </c>
      <c r="K63" s="7"/>
    </row>
    <row r="64" spans="1:11">
      <c r="A64" s="36" t="s">
        <v>17</v>
      </c>
      <c r="B64" s="19" t="s">
        <v>18</v>
      </c>
      <c r="C64" s="19" t="s">
        <v>18</v>
      </c>
      <c r="D64" s="19" t="s">
        <v>18</v>
      </c>
      <c r="E64" s="19" t="s">
        <v>18</v>
      </c>
      <c r="F64" s="19" t="s">
        <v>18</v>
      </c>
      <c r="G64" s="19" t="s">
        <v>18</v>
      </c>
      <c r="H64" s="19" t="s">
        <v>18</v>
      </c>
      <c r="I64" s="19" t="s">
        <v>18</v>
      </c>
      <c r="J64" s="31">
        <f t="shared" si="8"/>
        <v>0</v>
      </c>
      <c r="K64" s="7"/>
    </row>
    <row r="65" spans="1:11">
      <c r="A65" s="39" t="s">
        <v>19</v>
      </c>
      <c r="B65" s="19">
        <v>3</v>
      </c>
      <c r="C65" s="19">
        <v>2</v>
      </c>
      <c r="D65" s="19">
        <v>62</v>
      </c>
      <c r="E65" s="19">
        <v>13</v>
      </c>
      <c r="F65" s="19">
        <v>4</v>
      </c>
      <c r="G65" s="19">
        <v>6</v>
      </c>
      <c r="H65" s="19">
        <v>95</v>
      </c>
      <c r="I65" s="40">
        <v>6</v>
      </c>
      <c r="J65" s="31">
        <f t="shared" si="8"/>
        <v>191</v>
      </c>
      <c r="K65" s="7"/>
    </row>
    <row r="66" spans="1:11">
      <c r="A66" s="14" t="s">
        <v>20</v>
      </c>
      <c r="B66" s="22">
        <f>SUM(B59:B65)</f>
        <v>10</v>
      </c>
      <c r="C66" s="22">
        <f t="shared" ref="C66:J66" si="9">SUM(C59:C65)</f>
        <v>7</v>
      </c>
      <c r="D66" s="22">
        <f t="shared" si="9"/>
        <v>449</v>
      </c>
      <c r="E66" s="22">
        <f t="shared" si="9"/>
        <v>117</v>
      </c>
      <c r="F66" s="22">
        <f t="shared" si="9"/>
        <v>12</v>
      </c>
      <c r="G66" s="22">
        <f t="shared" si="9"/>
        <v>38</v>
      </c>
      <c r="H66" s="22">
        <f t="shared" si="9"/>
        <v>751</v>
      </c>
      <c r="I66" s="22">
        <f t="shared" si="9"/>
        <v>25</v>
      </c>
      <c r="J66" s="23">
        <f t="shared" si="9"/>
        <v>1409</v>
      </c>
      <c r="K66" s="7"/>
    </row>
    <row r="67" spans="1:11">
      <c r="K67" s="7"/>
    </row>
    <row r="68" spans="1:11">
      <c r="A68" s="25" t="s">
        <v>0</v>
      </c>
      <c r="B68" s="25"/>
      <c r="C68" s="25"/>
      <c r="D68" s="25"/>
      <c r="E68" s="25"/>
      <c r="F68" s="25"/>
      <c r="G68" s="25"/>
      <c r="H68" s="25"/>
      <c r="I68" s="25"/>
      <c r="K68" s="7"/>
    </row>
    <row r="69" spans="1:11">
      <c r="A69" s="25" t="s">
        <v>21</v>
      </c>
      <c r="B69" s="25"/>
      <c r="C69" s="25"/>
      <c r="D69" s="25"/>
      <c r="E69" s="25"/>
      <c r="F69" s="25"/>
      <c r="G69" s="25"/>
      <c r="H69" s="25"/>
      <c r="I69" s="25"/>
      <c r="K69" s="7"/>
    </row>
    <row r="70" spans="1:11">
      <c r="B70" s="7"/>
      <c r="C70" s="7"/>
      <c r="D70" s="7"/>
      <c r="E70" s="7"/>
      <c r="F70" s="7"/>
      <c r="G70" s="7"/>
      <c r="H70" s="7"/>
      <c r="I70" s="7"/>
      <c r="J70" s="7"/>
      <c r="K70" s="7"/>
    </row>
    <row r="71" spans="1:11">
      <c r="A71" s="27">
        <v>2020</v>
      </c>
      <c r="B71" s="27"/>
      <c r="C71" s="27"/>
      <c r="D71" s="27"/>
      <c r="E71" s="27"/>
      <c r="F71" s="27"/>
      <c r="G71" s="27"/>
      <c r="H71" s="27"/>
      <c r="I71" s="27"/>
      <c r="J71" s="27"/>
      <c r="K71" s="7"/>
    </row>
    <row r="72" spans="1:11" ht="25.5">
      <c r="A72" s="2" t="s">
        <v>2</v>
      </c>
      <c r="B72" s="8" t="s">
        <v>3</v>
      </c>
      <c r="C72" s="8" t="s">
        <v>4</v>
      </c>
      <c r="D72" s="3" t="s">
        <v>5</v>
      </c>
      <c r="E72" s="8" t="s">
        <v>6</v>
      </c>
      <c r="F72" s="8" t="s">
        <v>7</v>
      </c>
      <c r="G72" s="8" t="s">
        <v>8</v>
      </c>
      <c r="H72" s="8" t="s">
        <v>9</v>
      </c>
      <c r="I72" s="9" t="s">
        <v>10</v>
      </c>
      <c r="J72" s="10" t="s">
        <v>11</v>
      </c>
      <c r="K72" s="7"/>
    </row>
    <row r="73" spans="1:11">
      <c r="A73" s="11" t="s">
        <v>22</v>
      </c>
      <c r="B73" s="43">
        <v>16</v>
      </c>
      <c r="C73" s="43">
        <v>32</v>
      </c>
      <c r="D73" s="43">
        <v>1873</v>
      </c>
      <c r="E73" s="43">
        <v>497</v>
      </c>
      <c r="F73" s="43">
        <v>220</v>
      </c>
      <c r="G73" s="43">
        <v>180</v>
      </c>
      <c r="H73" s="43">
        <v>3713</v>
      </c>
      <c r="I73" s="43">
        <v>117</v>
      </c>
      <c r="J73" s="13">
        <f>SUM(B73:I73)</f>
        <v>6648</v>
      </c>
      <c r="K73" s="7"/>
    </row>
    <row r="74" spans="1:11">
      <c r="A74" s="11" t="s">
        <v>23</v>
      </c>
      <c r="B74" s="43">
        <v>56</v>
      </c>
      <c r="C74" s="43">
        <v>28</v>
      </c>
      <c r="D74" s="43">
        <v>2788.5</v>
      </c>
      <c r="E74" s="43">
        <v>626</v>
      </c>
      <c r="F74" s="43">
        <v>198</v>
      </c>
      <c r="G74" s="43">
        <v>242</v>
      </c>
      <c r="H74" s="43">
        <v>4876.95</v>
      </c>
      <c r="I74" s="43">
        <v>225.5</v>
      </c>
      <c r="J74" s="13">
        <f t="shared" ref="J74:J79" si="10">SUM(B74:I74)</f>
        <v>9040.9500000000007</v>
      </c>
    </row>
    <row r="75" spans="1:11">
      <c r="A75" s="11" t="s">
        <v>24</v>
      </c>
      <c r="B75" s="43">
        <v>28</v>
      </c>
      <c r="C75" s="43">
        <v>14</v>
      </c>
      <c r="D75" s="43">
        <v>1437</v>
      </c>
      <c r="E75" s="43">
        <v>358</v>
      </c>
      <c r="F75" s="43">
        <v>110</v>
      </c>
      <c r="G75" s="43">
        <v>213</v>
      </c>
      <c r="H75" s="43">
        <v>2697.99</v>
      </c>
      <c r="I75" s="43">
        <v>78.5</v>
      </c>
      <c r="J75" s="13">
        <f t="shared" si="10"/>
        <v>4936.49</v>
      </c>
    </row>
    <row r="76" spans="1:11">
      <c r="A76" s="11" t="s">
        <v>25</v>
      </c>
      <c r="B76" s="43">
        <v>23</v>
      </c>
      <c r="C76" s="43">
        <v>23</v>
      </c>
      <c r="D76" s="43">
        <v>967.5</v>
      </c>
      <c r="E76" s="43">
        <v>212.5</v>
      </c>
      <c r="F76" s="43">
        <v>60</v>
      </c>
      <c r="G76" s="43">
        <v>30</v>
      </c>
      <c r="H76" s="43">
        <v>1295</v>
      </c>
      <c r="I76" s="43">
        <v>90</v>
      </c>
      <c r="J76" s="13">
        <f t="shared" si="10"/>
        <v>2701</v>
      </c>
    </row>
    <row r="77" spans="1:11">
      <c r="A77" s="11" t="s">
        <v>26</v>
      </c>
      <c r="B77" s="43">
        <v>32</v>
      </c>
      <c r="C77" s="43">
        <v>0</v>
      </c>
      <c r="D77" s="43">
        <v>920</v>
      </c>
      <c r="E77" s="43">
        <v>160</v>
      </c>
      <c r="F77" s="43">
        <v>80</v>
      </c>
      <c r="G77" s="43">
        <v>0</v>
      </c>
      <c r="H77" s="43">
        <v>2160</v>
      </c>
      <c r="I77" s="43">
        <v>0</v>
      </c>
      <c r="J77" s="13">
        <f t="shared" si="10"/>
        <v>3352</v>
      </c>
    </row>
    <row r="78" spans="1:11">
      <c r="A78" s="11" t="s">
        <v>17</v>
      </c>
      <c r="B78" s="19" t="s">
        <v>18</v>
      </c>
      <c r="C78" s="19" t="s">
        <v>18</v>
      </c>
      <c r="D78" s="19" t="s">
        <v>18</v>
      </c>
      <c r="E78" s="19" t="s">
        <v>18</v>
      </c>
      <c r="F78" s="19" t="s">
        <v>18</v>
      </c>
      <c r="G78" s="19" t="s">
        <v>18</v>
      </c>
      <c r="H78" s="19" t="s">
        <v>18</v>
      </c>
      <c r="I78" s="19" t="s">
        <v>18</v>
      </c>
      <c r="J78" s="13">
        <f t="shared" si="10"/>
        <v>0</v>
      </c>
    </row>
    <row r="79" spans="1:11">
      <c r="A79" s="11" t="s">
        <v>27</v>
      </c>
      <c r="B79" s="43">
        <v>368</v>
      </c>
      <c r="C79" s="43">
        <v>0</v>
      </c>
      <c r="D79" s="43">
        <v>1564.94</v>
      </c>
      <c r="E79" s="43">
        <v>2132.4899999999998</v>
      </c>
      <c r="F79" s="43">
        <v>368</v>
      </c>
      <c r="G79" s="43">
        <v>1512.94</v>
      </c>
      <c r="H79" s="43">
        <v>2590</v>
      </c>
      <c r="I79" s="43">
        <v>269.98</v>
      </c>
      <c r="J79" s="13">
        <f t="shared" si="10"/>
        <v>8806.35</v>
      </c>
    </row>
    <row r="80" spans="1:11">
      <c r="A80" s="11" t="s">
        <v>28</v>
      </c>
      <c r="B80" s="13">
        <f>SUM(B73:B79)</f>
        <v>523</v>
      </c>
      <c r="C80" s="13">
        <f t="shared" ref="C80:J80" si="11">SUM(C73:C79)</f>
        <v>97</v>
      </c>
      <c r="D80" s="13">
        <f t="shared" si="11"/>
        <v>9550.94</v>
      </c>
      <c r="E80" s="13">
        <f t="shared" si="11"/>
        <v>3985.99</v>
      </c>
      <c r="F80" s="13">
        <f t="shared" si="11"/>
        <v>1036</v>
      </c>
      <c r="G80" s="13">
        <f t="shared" si="11"/>
        <v>2177.94</v>
      </c>
      <c r="H80" s="13">
        <f t="shared" si="11"/>
        <v>17332.940000000002</v>
      </c>
      <c r="I80" s="13">
        <f t="shared" si="11"/>
        <v>780.98</v>
      </c>
      <c r="J80" s="20">
        <f t="shared" si="11"/>
        <v>35484.79</v>
      </c>
    </row>
    <row r="81" spans="1:10">
      <c r="B81" s="7"/>
      <c r="C81" s="7"/>
      <c r="D81" s="7"/>
      <c r="E81" s="7"/>
      <c r="F81" s="7"/>
      <c r="G81" s="7"/>
      <c r="H81" s="7"/>
      <c r="I81" s="7"/>
      <c r="J81" s="7"/>
    </row>
    <row r="82" spans="1:10">
      <c r="B82" s="7"/>
      <c r="C82" s="7"/>
      <c r="D82" s="7"/>
      <c r="E82" s="7"/>
      <c r="F82" s="7"/>
      <c r="G82" s="7"/>
      <c r="H82" s="7"/>
      <c r="I82" s="7"/>
      <c r="J82" s="7"/>
    </row>
    <row r="83" spans="1:10">
      <c r="A83" s="27">
        <v>2021</v>
      </c>
      <c r="B83" s="27"/>
      <c r="C83" s="27"/>
      <c r="D83" s="27"/>
      <c r="E83" s="27"/>
      <c r="F83" s="27"/>
      <c r="G83" s="27"/>
      <c r="H83" s="27"/>
      <c r="I83" s="27"/>
      <c r="J83" s="27"/>
    </row>
    <row r="84" spans="1:10" ht="25.5">
      <c r="A84" s="2" t="s">
        <v>2</v>
      </c>
      <c r="B84" s="8" t="s">
        <v>3</v>
      </c>
      <c r="C84" s="8" t="s">
        <v>4</v>
      </c>
      <c r="D84" s="3" t="s">
        <v>5</v>
      </c>
      <c r="E84" s="8" t="s">
        <v>6</v>
      </c>
      <c r="F84" s="8" t="s">
        <v>7</v>
      </c>
      <c r="G84" s="8" t="s">
        <v>8</v>
      </c>
      <c r="H84" s="8" t="s">
        <v>9</v>
      </c>
      <c r="I84" s="9" t="s">
        <v>10</v>
      </c>
      <c r="J84" s="10" t="s">
        <v>11</v>
      </c>
    </row>
    <row r="85" spans="1:10">
      <c r="A85" s="11" t="s">
        <v>22</v>
      </c>
      <c r="B85" s="43">
        <v>42</v>
      </c>
      <c r="C85" s="43">
        <v>0</v>
      </c>
      <c r="D85" s="43">
        <v>1917</v>
      </c>
      <c r="E85" s="43">
        <v>592</v>
      </c>
      <c r="F85" s="43">
        <v>180</v>
      </c>
      <c r="G85" s="43">
        <v>195</v>
      </c>
      <c r="H85" s="43">
        <v>3865.9</v>
      </c>
      <c r="I85" s="43">
        <v>169.68</v>
      </c>
      <c r="J85" s="13">
        <f>SUM(B85:I85)</f>
        <v>6961.58</v>
      </c>
    </row>
    <row r="86" spans="1:10">
      <c r="A86" s="11" t="s">
        <v>23</v>
      </c>
      <c r="B86" s="43">
        <f>42+42</f>
        <v>84</v>
      </c>
      <c r="C86" s="43">
        <v>0</v>
      </c>
      <c r="D86" s="43">
        <v>2968.15</v>
      </c>
      <c r="E86" s="43">
        <v>448</v>
      </c>
      <c r="F86" s="43">
        <v>208</v>
      </c>
      <c r="G86" s="43">
        <v>154</v>
      </c>
      <c r="H86" s="43">
        <v>4846.75</v>
      </c>
      <c r="I86" s="43">
        <v>154</v>
      </c>
      <c r="J86" s="13">
        <f t="shared" ref="J86:J91" si="12">SUM(B86:I86)</f>
        <v>8862.9</v>
      </c>
    </row>
    <row r="87" spans="1:10">
      <c r="A87" s="11" t="s">
        <v>24</v>
      </c>
      <c r="B87" s="43">
        <f>28+56</f>
        <v>84</v>
      </c>
      <c r="C87" s="43">
        <v>0</v>
      </c>
      <c r="D87" s="43">
        <v>1845.95</v>
      </c>
      <c r="E87" s="43">
        <v>252</v>
      </c>
      <c r="F87" s="43">
        <v>132</v>
      </c>
      <c r="G87" s="43">
        <v>154</v>
      </c>
      <c r="H87" s="43">
        <v>2617</v>
      </c>
      <c r="I87" s="43">
        <v>154</v>
      </c>
      <c r="J87" s="13">
        <f t="shared" si="12"/>
        <v>5238.95</v>
      </c>
    </row>
    <row r="88" spans="1:10">
      <c r="A88" s="11" t="s">
        <v>25</v>
      </c>
      <c r="B88" s="43">
        <v>0</v>
      </c>
      <c r="C88" s="43">
        <v>0</v>
      </c>
      <c r="D88" s="43">
        <v>745</v>
      </c>
      <c r="E88" s="43">
        <v>138</v>
      </c>
      <c r="F88" s="43">
        <v>30</v>
      </c>
      <c r="G88" s="43">
        <v>30</v>
      </c>
      <c r="H88" s="43">
        <v>2115</v>
      </c>
      <c r="I88" s="43">
        <v>30</v>
      </c>
      <c r="J88" s="13">
        <f t="shared" si="12"/>
        <v>3088</v>
      </c>
    </row>
    <row r="89" spans="1:10">
      <c r="A89" s="11" t="s">
        <v>26</v>
      </c>
      <c r="B89" s="43">
        <v>32</v>
      </c>
      <c r="C89" s="43">
        <v>0</v>
      </c>
      <c r="D89" s="43">
        <v>1000</v>
      </c>
      <c r="E89" s="43">
        <v>224</v>
      </c>
      <c r="F89" s="43">
        <v>120</v>
      </c>
      <c r="G89" s="43">
        <v>0</v>
      </c>
      <c r="H89" s="43">
        <v>1620</v>
      </c>
      <c r="I89" s="43">
        <v>0</v>
      </c>
      <c r="J89" s="13">
        <f t="shared" si="12"/>
        <v>2996</v>
      </c>
    </row>
    <row r="90" spans="1:10">
      <c r="A90" s="11" t="s">
        <v>17</v>
      </c>
      <c r="B90" s="19" t="s">
        <v>18</v>
      </c>
      <c r="C90" s="19" t="s">
        <v>18</v>
      </c>
      <c r="D90" s="19" t="s">
        <v>18</v>
      </c>
      <c r="E90" s="19" t="s">
        <v>18</v>
      </c>
      <c r="F90" s="19" t="s">
        <v>18</v>
      </c>
      <c r="G90" s="19" t="s">
        <v>18</v>
      </c>
      <c r="H90" s="19" t="s">
        <v>18</v>
      </c>
      <c r="I90" s="19" t="s">
        <v>18</v>
      </c>
      <c r="J90" s="13">
        <f t="shared" si="12"/>
        <v>0</v>
      </c>
    </row>
    <row r="91" spans="1:10">
      <c r="A91" s="11" t="s">
        <v>27</v>
      </c>
      <c r="B91" s="43">
        <v>431.98</v>
      </c>
      <c r="C91" s="43">
        <v>368</v>
      </c>
      <c r="D91" s="43">
        <v>1840</v>
      </c>
      <c r="E91" s="43">
        <v>2571.2399999999998</v>
      </c>
      <c r="F91" s="43">
        <v>368</v>
      </c>
      <c r="G91" s="43">
        <v>1329.74</v>
      </c>
      <c r="H91" s="43">
        <v>2441.1999999999998</v>
      </c>
      <c r="I91" s="43">
        <v>665.7</v>
      </c>
      <c r="J91" s="13">
        <f t="shared" si="12"/>
        <v>10015.86</v>
      </c>
    </row>
    <row r="92" spans="1:10">
      <c r="A92" s="11" t="s">
        <v>28</v>
      </c>
      <c r="B92" s="13">
        <f>SUM(B85:B91)</f>
        <v>673.98</v>
      </c>
      <c r="C92" s="13">
        <f t="shared" ref="C92:J92" si="13">SUM(C85:C91)</f>
        <v>368</v>
      </c>
      <c r="D92" s="13">
        <f t="shared" si="13"/>
        <v>10316.099999999999</v>
      </c>
      <c r="E92" s="13">
        <f t="shared" si="13"/>
        <v>4225.24</v>
      </c>
      <c r="F92" s="13">
        <f t="shared" si="13"/>
        <v>1038</v>
      </c>
      <c r="G92" s="13">
        <f t="shared" si="13"/>
        <v>1862.74</v>
      </c>
      <c r="H92" s="13">
        <f t="shared" si="13"/>
        <v>17505.849999999999</v>
      </c>
      <c r="I92" s="13">
        <f t="shared" si="13"/>
        <v>1173.3800000000001</v>
      </c>
      <c r="J92" s="20">
        <f t="shared" si="13"/>
        <v>37163.29</v>
      </c>
    </row>
    <row r="94" spans="1:10">
      <c r="A94" s="27">
        <v>2022</v>
      </c>
      <c r="B94" s="27"/>
      <c r="C94" s="27"/>
      <c r="D94" s="27"/>
      <c r="E94" s="27"/>
      <c r="F94" s="27"/>
      <c r="G94" s="27"/>
      <c r="H94" s="27"/>
      <c r="I94" s="27"/>
      <c r="J94" s="27"/>
    </row>
    <row r="95" spans="1:10" ht="25.5">
      <c r="A95" s="12" t="s">
        <v>2</v>
      </c>
      <c r="B95" s="8" t="s">
        <v>3</v>
      </c>
      <c r="C95" s="8" t="s">
        <v>4</v>
      </c>
      <c r="D95" s="3" t="s">
        <v>5</v>
      </c>
      <c r="E95" s="8" t="s">
        <v>6</v>
      </c>
      <c r="F95" s="8" t="s">
        <v>7</v>
      </c>
      <c r="G95" s="8" t="s">
        <v>8</v>
      </c>
      <c r="H95" s="8" t="s">
        <v>9</v>
      </c>
      <c r="I95" s="9" t="s">
        <v>10</v>
      </c>
      <c r="J95" s="10" t="s">
        <v>11</v>
      </c>
    </row>
    <row r="96" spans="1:10">
      <c r="A96" s="11" t="s">
        <v>22</v>
      </c>
      <c r="B96" s="13">
        <v>112</v>
      </c>
      <c r="C96" s="13">
        <v>64</v>
      </c>
      <c r="D96" s="13">
        <v>1889</v>
      </c>
      <c r="E96" s="13">
        <v>432</v>
      </c>
      <c r="F96" s="13">
        <v>160</v>
      </c>
      <c r="G96" s="13">
        <v>160</v>
      </c>
      <c r="H96" s="13">
        <v>3530</v>
      </c>
      <c r="I96" s="13">
        <v>100</v>
      </c>
      <c r="J96" s="13">
        <f>SUM(B96:I96)</f>
        <v>6447</v>
      </c>
    </row>
    <row r="97" spans="1:10">
      <c r="A97" s="11" t="s">
        <v>23</v>
      </c>
      <c r="B97" s="13">
        <v>42</v>
      </c>
      <c r="C97" s="13">
        <v>14</v>
      </c>
      <c r="D97" s="13">
        <v>2442.0500000000002</v>
      </c>
      <c r="E97" s="13">
        <v>306</v>
      </c>
      <c r="F97" s="13">
        <v>132</v>
      </c>
      <c r="G97" s="13">
        <v>198</v>
      </c>
      <c r="H97" s="13">
        <v>4403.6000000000004</v>
      </c>
      <c r="I97" s="13">
        <v>198</v>
      </c>
      <c r="J97" s="13">
        <f t="shared" ref="J97:J102" si="14">SUM(B97:I97)</f>
        <v>7735.6500000000005</v>
      </c>
    </row>
    <row r="98" spans="1:10">
      <c r="A98" s="11" t="s">
        <v>24</v>
      </c>
      <c r="B98" s="13">
        <v>56</v>
      </c>
      <c r="C98" s="13">
        <v>0</v>
      </c>
      <c r="D98" s="13">
        <v>1641</v>
      </c>
      <c r="E98" s="13">
        <v>210</v>
      </c>
      <c r="F98" s="13">
        <v>88</v>
      </c>
      <c r="G98" s="13">
        <v>209</v>
      </c>
      <c r="H98" s="13">
        <v>2463.5</v>
      </c>
      <c r="I98" s="13">
        <v>220</v>
      </c>
      <c r="J98" s="13">
        <f t="shared" si="14"/>
        <v>4887.5</v>
      </c>
    </row>
    <row r="99" spans="1:10">
      <c r="A99" s="11" t="s">
        <v>25</v>
      </c>
      <c r="B99" s="13">
        <v>0</v>
      </c>
      <c r="C99" s="13">
        <v>0</v>
      </c>
      <c r="D99" s="13">
        <v>812.5</v>
      </c>
      <c r="E99" s="13">
        <v>138</v>
      </c>
      <c r="F99" s="13">
        <v>60</v>
      </c>
      <c r="G99" s="13">
        <v>0</v>
      </c>
      <c r="H99" s="13">
        <v>1745</v>
      </c>
      <c r="I99" s="13">
        <v>30</v>
      </c>
      <c r="J99" s="13">
        <f t="shared" si="14"/>
        <v>2785.5</v>
      </c>
    </row>
    <row r="100" spans="1:10">
      <c r="A100" s="11" t="s">
        <v>26</v>
      </c>
      <c r="B100" s="13">
        <v>0</v>
      </c>
      <c r="C100" s="13">
        <v>32</v>
      </c>
      <c r="D100" s="13">
        <v>600</v>
      </c>
      <c r="E100" s="13">
        <v>32</v>
      </c>
      <c r="F100" s="13">
        <v>40</v>
      </c>
      <c r="G100" s="13">
        <v>0</v>
      </c>
      <c r="H100" s="13">
        <v>1600</v>
      </c>
      <c r="I100" s="13">
        <v>80</v>
      </c>
      <c r="J100" s="13">
        <f t="shared" si="14"/>
        <v>2384</v>
      </c>
    </row>
    <row r="101" spans="1:10">
      <c r="A101" s="11" t="s">
        <v>17</v>
      </c>
      <c r="B101" s="19" t="s">
        <v>18</v>
      </c>
      <c r="C101" s="19" t="s">
        <v>18</v>
      </c>
      <c r="D101" s="19" t="s">
        <v>18</v>
      </c>
      <c r="E101" s="19" t="s">
        <v>18</v>
      </c>
      <c r="F101" s="19" t="s">
        <v>18</v>
      </c>
      <c r="G101" s="19" t="s">
        <v>18</v>
      </c>
      <c r="H101" s="19" t="s">
        <v>18</v>
      </c>
      <c r="I101" s="19" t="s">
        <v>18</v>
      </c>
      <c r="J101" s="13">
        <f t="shared" si="14"/>
        <v>0</v>
      </c>
    </row>
    <row r="102" spans="1:10">
      <c r="A102" s="11" t="s">
        <v>27</v>
      </c>
      <c r="B102" s="13">
        <v>552</v>
      </c>
      <c r="C102" s="13">
        <v>368</v>
      </c>
      <c r="D102" s="13">
        <v>1840</v>
      </c>
      <c r="E102" s="13">
        <v>2990.5</v>
      </c>
      <c r="F102" s="13">
        <v>347.66</v>
      </c>
      <c r="G102" s="13">
        <v>478</v>
      </c>
      <c r="H102" s="13">
        <v>2831.99</v>
      </c>
      <c r="I102" s="13">
        <v>711.98</v>
      </c>
      <c r="J102" s="13">
        <f t="shared" si="14"/>
        <v>10120.129999999999</v>
      </c>
    </row>
    <row r="103" spans="1:10">
      <c r="A103" s="11" t="s">
        <v>28</v>
      </c>
      <c r="B103" s="13">
        <f>SUM(B96:B102)</f>
        <v>762</v>
      </c>
      <c r="C103" s="13">
        <f t="shared" ref="C103:J103" si="15">SUM(C96:C102)</f>
        <v>478</v>
      </c>
      <c r="D103" s="13">
        <f t="shared" si="15"/>
        <v>9224.5499999999993</v>
      </c>
      <c r="E103" s="13">
        <f t="shared" si="15"/>
        <v>4108.5</v>
      </c>
      <c r="F103" s="13">
        <f t="shared" si="15"/>
        <v>827.66000000000008</v>
      </c>
      <c r="G103" s="13">
        <f t="shared" si="15"/>
        <v>1045</v>
      </c>
      <c r="H103" s="13">
        <f t="shared" si="15"/>
        <v>16574.09</v>
      </c>
      <c r="I103" s="13">
        <f t="shared" si="15"/>
        <v>1339.98</v>
      </c>
      <c r="J103" s="20">
        <f t="shared" si="15"/>
        <v>34359.78</v>
      </c>
    </row>
    <row r="105" spans="1:10">
      <c r="A105" s="27">
        <v>2023</v>
      </c>
      <c r="B105" s="27"/>
      <c r="C105" s="27"/>
      <c r="D105" s="27"/>
      <c r="E105" s="27"/>
      <c r="F105" s="27"/>
      <c r="G105" s="27"/>
      <c r="H105" s="27"/>
      <c r="I105" s="27"/>
      <c r="J105" s="27"/>
    </row>
    <row r="106" spans="1:10" ht="25.5">
      <c r="A106" s="12" t="s">
        <v>2</v>
      </c>
      <c r="B106" s="8" t="s">
        <v>3</v>
      </c>
      <c r="C106" s="8" t="s">
        <v>4</v>
      </c>
      <c r="D106" s="3" t="s">
        <v>5</v>
      </c>
      <c r="E106" s="8" t="s">
        <v>6</v>
      </c>
      <c r="F106" s="8" t="s">
        <v>7</v>
      </c>
      <c r="G106" s="8" t="s">
        <v>8</v>
      </c>
      <c r="H106" s="8" t="s">
        <v>9</v>
      </c>
      <c r="I106" s="9" t="s">
        <v>10</v>
      </c>
      <c r="J106" s="10" t="s">
        <v>11</v>
      </c>
    </row>
    <row r="107" spans="1:10">
      <c r="A107" s="11" t="s">
        <v>22</v>
      </c>
      <c r="B107" s="13">
        <v>32</v>
      </c>
      <c r="C107" s="13">
        <v>32</v>
      </c>
      <c r="D107" s="13">
        <v>1496</v>
      </c>
      <c r="E107" s="13">
        <v>565</v>
      </c>
      <c r="F107" s="13">
        <v>60</v>
      </c>
      <c r="G107" s="13">
        <v>385</v>
      </c>
      <c r="H107" s="13">
        <v>3400</v>
      </c>
      <c r="I107" s="13">
        <v>80</v>
      </c>
      <c r="J107" s="13">
        <f>SUM(B107:I107)</f>
        <v>6050</v>
      </c>
    </row>
    <row r="108" spans="1:10">
      <c r="A108" s="11" t="s">
        <v>23</v>
      </c>
      <c r="B108" s="13">
        <v>28</v>
      </c>
      <c r="C108" s="13">
        <v>14</v>
      </c>
      <c r="D108" s="13">
        <v>2883.95</v>
      </c>
      <c r="E108" s="13">
        <v>540</v>
      </c>
      <c r="F108" s="13">
        <v>66</v>
      </c>
      <c r="G108" s="13">
        <v>242</v>
      </c>
      <c r="H108" s="13">
        <v>4551.9799999999996</v>
      </c>
      <c r="I108" s="13">
        <v>154</v>
      </c>
      <c r="J108" s="13">
        <f t="shared" ref="J108:J114" si="16">SUM(B108:I108)</f>
        <v>8479.93</v>
      </c>
    </row>
    <row r="109" spans="1:10">
      <c r="A109" s="11" t="s">
        <v>24</v>
      </c>
      <c r="B109" s="13">
        <v>28</v>
      </c>
      <c r="C109" s="13">
        <v>0</v>
      </c>
      <c r="D109" s="13">
        <v>1537.95</v>
      </c>
      <c r="E109" s="13">
        <v>336</v>
      </c>
      <c r="F109" s="13">
        <v>66</v>
      </c>
      <c r="G109" s="13">
        <v>242</v>
      </c>
      <c r="H109" s="13">
        <v>2857.96</v>
      </c>
      <c r="I109" s="13">
        <v>88</v>
      </c>
      <c r="J109" s="13">
        <f t="shared" si="16"/>
        <v>5155.91</v>
      </c>
    </row>
    <row r="110" spans="1:10">
      <c r="A110" s="11" t="s">
        <v>25</v>
      </c>
      <c r="B110" s="13">
        <v>46</v>
      </c>
      <c r="C110" s="13">
        <v>23</v>
      </c>
      <c r="D110" s="13">
        <v>1332.5</v>
      </c>
      <c r="E110" s="13">
        <v>207</v>
      </c>
      <c r="F110" s="13">
        <v>30</v>
      </c>
      <c r="G110" s="13">
        <v>0</v>
      </c>
      <c r="H110" s="13">
        <v>1830</v>
      </c>
      <c r="I110" s="13">
        <v>30</v>
      </c>
      <c r="J110" s="13">
        <f t="shared" si="16"/>
        <v>3498.5</v>
      </c>
    </row>
    <row r="111" spans="1:10">
      <c r="A111" s="11" t="s">
        <v>26</v>
      </c>
      <c r="B111" s="13">
        <v>0</v>
      </c>
      <c r="C111" s="13">
        <v>0</v>
      </c>
      <c r="D111" s="13">
        <v>560</v>
      </c>
      <c r="E111" s="13">
        <v>105</v>
      </c>
      <c r="F111" s="13">
        <v>0</v>
      </c>
      <c r="G111" s="13">
        <v>0</v>
      </c>
      <c r="H111" s="13">
        <v>620</v>
      </c>
      <c r="I111" s="13">
        <v>40</v>
      </c>
      <c r="J111" s="13">
        <f t="shared" si="16"/>
        <v>1325</v>
      </c>
    </row>
    <row r="112" spans="1:10">
      <c r="A112" s="11" t="s">
        <v>17</v>
      </c>
      <c r="B112" s="19" t="s">
        <v>18</v>
      </c>
      <c r="C112" s="19" t="s">
        <v>18</v>
      </c>
      <c r="D112" s="19" t="s">
        <v>18</v>
      </c>
      <c r="E112" s="19" t="s">
        <v>18</v>
      </c>
      <c r="F112" s="19" t="s">
        <v>18</v>
      </c>
      <c r="G112" s="19" t="s">
        <v>18</v>
      </c>
      <c r="H112" s="19" t="s">
        <v>18</v>
      </c>
      <c r="I112" s="19" t="s">
        <v>18</v>
      </c>
      <c r="J112" s="13">
        <f t="shared" si="16"/>
        <v>0</v>
      </c>
    </row>
    <row r="113" spans="1:10">
      <c r="A113" s="11" t="s">
        <v>27</v>
      </c>
      <c r="B113" s="13">
        <v>184</v>
      </c>
      <c r="C113" s="13">
        <v>184</v>
      </c>
      <c r="D113" s="13">
        <v>1497.05</v>
      </c>
      <c r="E113" s="13">
        <v>2862.14</v>
      </c>
      <c r="F113" s="13">
        <v>716</v>
      </c>
      <c r="G113" s="13">
        <v>1222.3599999999999</v>
      </c>
      <c r="H113" s="13">
        <v>4040</v>
      </c>
      <c r="I113" s="13">
        <v>0</v>
      </c>
      <c r="J113" s="13">
        <f t="shared" si="16"/>
        <v>10705.55</v>
      </c>
    </row>
    <row r="114" spans="1:10">
      <c r="A114" s="11" t="s">
        <v>28</v>
      </c>
      <c r="B114" s="13">
        <f>SUM(B107:B113)</f>
        <v>318</v>
      </c>
      <c r="C114" s="13">
        <f t="shared" ref="C114:I114" si="17">SUM(C107:C113)</f>
        <v>253</v>
      </c>
      <c r="D114" s="13">
        <f t="shared" si="17"/>
        <v>9307.4499999999989</v>
      </c>
      <c r="E114" s="13">
        <f t="shared" si="17"/>
        <v>4615.1399999999994</v>
      </c>
      <c r="F114" s="13">
        <f t="shared" si="17"/>
        <v>938</v>
      </c>
      <c r="G114" s="13">
        <f t="shared" si="17"/>
        <v>2091.3599999999997</v>
      </c>
      <c r="H114" s="13">
        <f t="shared" si="17"/>
        <v>17299.939999999999</v>
      </c>
      <c r="I114" s="13">
        <f t="shared" si="17"/>
        <v>392</v>
      </c>
      <c r="J114" s="13">
        <f t="shared" si="16"/>
        <v>35214.89</v>
      </c>
    </row>
    <row r="116" spans="1:10">
      <c r="A116" s="27">
        <v>2024</v>
      </c>
      <c r="B116" s="27"/>
      <c r="C116" s="27"/>
      <c r="D116" s="27"/>
      <c r="E116" s="27"/>
      <c r="F116" s="27"/>
      <c r="G116" s="27"/>
      <c r="H116" s="27"/>
      <c r="I116" s="27"/>
      <c r="J116" s="27"/>
    </row>
    <row r="117" spans="1:10" ht="25.5">
      <c r="A117" s="12" t="s">
        <v>2</v>
      </c>
      <c r="B117" s="8" t="s">
        <v>3</v>
      </c>
      <c r="C117" s="8" t="s">
        <v>4</v>
      </c>
      <c r="D117" s="3" t="s">
        <v>5</v>
      </c>
      <c r="E117" s="8" t="s">
        <v>6</v>
      </c>
      <c r="F117" s="8" t="s">
        <v>7</v>
      </c>
      <c r="G117" s="8" t="s">
        <v>8</v>
      </c>
      <c r="H117" s="8" t="s">
        <v>9</v>
      </c>
      <c r="I117" s="9" t="s">
        <v>10</v>
      </c>
      <c r="J117" s="10" t="s">
        <v>11</v>
      </c>
    </row>
    <row r="118" spans="1:10">
      <c r="A118" s="11" t="s">
        <v>22</v>
      </c>
      <c r="B118" s="13">
        <v>48</v>
      </c>
      <c r="C118" s="13">
        <v>48</v>
      </c>
      <c r="D118" s="13">
        <v>1729</v>
      </c>
      <c r="E118" s="13">
        <v>384</v>
      </c>
      <c r="F118" s="13">
        <v>0</v>
      </c>
      <c r="G118" s="13">
        <v>280</v>
      </c>
      <c r="H118" s="13">
        <v>3620</v>
      </c>
      <c r="I118" s="13">
        <v>120</v>
      </c>
      <c r="J118" s="13">
        <f>SUM(B118:I118)</f>
        <v>6229</v>
      </c>
    </row>
    <row r="119" spans="1:10">
      <c r="A119" s="11" t="s">
        <v>23</v>
      </c>
      <c r="B119" s="13">
        <v>28</v>
      </c>
      <c r="C119" s="13">
        <v>14</v>
      </c>
      <c r="D119" s="13">
        <v>3217</v>
      </c>
      <c r="E119" s="13">
        <v>546</v>
      </c>
      <c r="F119" s="13">
        <v>88</v>
      </c>
      <c r="G119" s="13">
        <v>220</v>
      </c>
      <c r="H119" s="13">
        <v>5031</v>
      </c>
      <c r="I119" s="13">
        <v>132</v>
      </c>
      <c r="J119" s="13">
        <f t="shared" ref="J119:J124" si="18">SUM(B119:I119)</f>
        <v>9276</v>
      </c>
    </row>
    <row r="120" spans="1:10">
      <c r="A120" s="11" t="s">
        <v>24</v>
      </c>
      <c r="B120" s="13">
        <v>14</v>
      </c>
      <c r="C120" s="13">
        <v>0</v>
      </c>
      <c r="D120" s="13">
        <v>2104.1999999999998</v>
      </c>
      <c r="E120" s="13">
        <v>364</v>
      </c>
      <c r="F120" s="13">
        <v>88</v>
      </c>
      <c r="G120" s="13">
        <v>154</v>
      </c>
      <c r="H120" s="13">
        <v>3212</v>
      </c>
      <c r="I120" s="13">
        <v>132</v>
      </c>
      <c r="J120" s="13">
        <f t="shared" si="18"/>
        <v>6068.2</v>
      </c>
    </row>
    <row r="121" spans="1:10">
      <c r="A121" s="11" t="s">
        <v>25</v>
      </c>
      <c r="B121" s="13">
        <v>0</v>
      </c>
      <c r="C121" s="13">
        <v>23</v>
      </c>
      <c r="D121" s="13">
        <v>1159</v>
      </c>
      <c r="E121" s="13">
        <v>207</v>
      </c>
      <c r="F121" s="13">
        <v>0</v>
      </c>
      <c r="G121" s="13">
        <v>30</v>
      </c>
      <c r="H121" s="13">
        <v>2010</v>
      </c>
      <c r="I121" s="13">
        <v>30</v>
      </c>
      <c r="J121" s="13">
        <f t="shared" si="18"/>
        <v>3459</v>
      </c>
    </row>
    <row r="122" spans="1:10">
      <c r="A122" s="11" t="s">
        <v>26</v>
      </c>
      <c r="B122" s="13">
        <v>32</v>
      </c>
      <c r="C122" s="13">
        <v>0</v>
      </c>
      <c r="D122" s="13">
        <v>560</v>
      </c>
      <c r="E122" s="13">
        <v>64</v>
      </c>
      <c r="F122" s="13">
        <v>0</v>
      </c>
      <c r="G122" s="13">
        <v>0</v>
      </c>
      <c r="H122" s="13">
        <v>680</v>
      </c>
      <c r="I122" s="13">
        <v>0</v>
      </c>
      <c r="J122" s="13">
        <f t="shared" si="18"/>
        <v>1336</v>
      </c>
    </row>
    <row r="123" spans="1:10">
      <c r="A123" s="11" t="s">
        <v>17</v>
      </c>
      <c r="B123" s="19" t="s">
        <v>18</v>
      </c>
      <c r="C123" s="19" t="s">
        <v>18</v>
      </c>
      <c r="D123" s="19" t="s">
        <v>18</v>
      </c>
      <c r="E123" s="19" t="s">
        <v>18</v>
      </c>
      <c r="F123" s="19" t="s">
        <v>18</v>
      </c>
      <c r="G123" s="19" t="s">
        <v>18</v>
      </c>
      <c r="H123" s="19" t="s">
        <v>18</v>
      </c>
      <c r="I123" s="19" t="s">
        <v>18</v>
      </c>
      <c r="J123" s="13">
        <f t="shared" si="18"/>
        <v>0</v>
      </c>
    </row>
    <row r="124" spans="1:10">
      <c r="A124" s="11" t="s">
        <v>27</v>
      </c>
      <c r="B124" s="13">
        <v>537.9</v>
      </c>
      <c r="C124" s="13">
        <v>368</v>
      </c>
      <c r="D124" s="13">
        <v>2484</v>
      </c>
      <c r="E124" s="13">
        <v>2239.77</v>
      </c>
      <c r="F124" s="13">
        <v>734</v>
      </c>
      <c r="G124" s="13">
        <v>924</v>
      </c>
      <c r="H124" s="13">
        <v>3764</v>
      </c>
      <c r="I124" s="13">
        <v>862.77</v>
      </c>
      <c r="J124" s="13">
        <f t="shared" si="18"/>
        <v>11914.44</v>
      </c>
    </row>
    <row r="125" spans="1:10">
      <c r="A125" s="11" t="s">
        <v>28</v>
      </c>
      <c r="B125" s="13">
        <f>SUM(B118:B124)</f>
        <v>659.9</v>
      </c>
      <c r="C125" s="13">
        <f t="shared" ref="C125:I125" si="19">SUM(C118:C124)</f>
        <v>453</v>
      </c>
      <c r="D125" s="13">
        <f t="shared" si="19"/>
        <v>11253.2</v>
      </c>
      <c r="E125" s="13">
        <f t="shared" si="19"/>
        <v>3804.77</v>
      </c>
      <c r="F125" s="13">
        <f t="shared" si="19"/>
        <v>910</v>
      </c>
      <c r="G125" s="13">
        <f t="shared" si="19"/>
        <v>1608</v>
      </c>
      <c r="H125" s="13">
        <f t="shared" si="19"/>
        <v>18317</v>
      </c>
      <c r="I125" s="13">
        <f t="shared" si="19"/>
        <v>1276.77</v>
      </c>
      <c r="J125" s="20">
        <f>SUM(J118:J124)</f>
        <v>38282.639999999999</v>
      </c>
    </row>
  </sheetData>
  <mergeCells count="14">
    <mergeCell ref="A116:J116"/>
    <mergeCell ref="A11:I11"/>
    <mergeCell ref="A105:J105"/>
    <mergeCell ref="A94:J94"/>
    <mergeCell ref="A68:I68"/>
    <mergeCell ref="A71:J71"/>
    <mergeCell ref="A69:I69"/>
    <mergeCell ref="A83:J83"/>
    <mergeCell ref="A57:I57"/>
    <mergeCell ref="A8:I8"/>
    <mergeCell ref="A9:I9"/>
    <mergeCell ref="A22:I22"/>
    <mergeCell ref="A34:I34"/>
    <mergeCell ref="A46:I46"/>
  </mergeCells>
  <pageMargins left="0.7" right="0.7" top="0.75" bottom="0.75" header="0.3" footer="0.3"/>
  <pageSetup scale="95" orientation="landscape" r:id="rId1"/>
  <headerFooter>
    <oddHeader>&amp;RExhibit III.B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322df-4678-4aa1-a580-43db0ad4dc19" xsi:nil="true"/>
    <size xmlns="ab618fd4-0eec-4503-8b45-86ae85b72bfd" xsi:nil="true"/>
    <lcf76f155ced4ddcb4097134ff3c332f xmlns="ab618fd4-0eec-4503-8b45-86ae85b72bf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132D1F193C8145927F7FC220D4A6EA" ma:contentTypeVersion="15" ma:contentTypeDescription="Create a new document." ma:contentTypeScope="" ma:versionID="f7fb10bd417711feae0ccb2cf092afd6">
  <xsd:schema xmlns:xsd="http://www.w3.org/2001/XMLSchema" xmlns:xs="http://www.w3.org/2001/XMLSchema" xmlns:p="http://schemas.microsoft.com/office/2006/metadata/properties" xmlns:ns2="ab618fd4-0eec-4503-8b45-86ae85b72bfd" xmlns:ns3="e30322df-4678-4aa1-a580-43db0ad4dc19" targetNamespace="http://schemas.microsoft.com/office/2006/metadata/properties" ma:root="true" ma:fieldsID="7678a3990cd071b667816a9162025085" ns2:_="" ns3:_="">
    <xsd:import namespace="ab618fd4-0eec-4503-8b45-86ae85b72bfd"/>
    <xsd:import namespace="e30322df-4678-4aa1-a580-43db0ad4dc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siz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618fd4-0eec-4503-8b45-86ae85b72b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39e25b7-0a97-41c9-a156-d5f3062356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ize" ma:index="22" nillable="true" ma:displayName="size" ma:internalName="siz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322df-4678-4aa1-a580-43db0ad4dc1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07d6fb04-c374-4e7c-9cd8-9fc40ff0ca84}" ma:internalName="TaxCatchAll" ma:showField="CatchAllData" ma:web="e30322df-4678-4aa1-a580-43db0ad4dc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840F2D-68D9-4A57-A347-8E4AC30DF4C8}"/>
</file>

<file path=customXml/itemProps2.xml><?xml version="1.0" encoding="utf-8"?>
<ds:datastoreItem xmlns:ds="http://schemas.openxmlformats.org/officeDocument/2006/customXml" ds:itemID="{D52E04CF-0F2E-497C-8CAA-1FC076D29D6D}"/>
</file>

<file path=customXml/itemProps3.xml><?xml version="1.0" encoding="utf-8"?>
<ds:datastoreItem xmlns:ds="http://schemas.openxmlformats.org/officeDocument/2006/customXml" ds:itemID="{A24E65AC-1D16-4082-9A70-A37AAA4880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Department Of Civil Service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Louise Symansky</dc:creator>
  <cp:keywords/>
  <dc:description/>
  <cp:lastModifiedBy>Casella-Evans, Tricia (CS)</cp:lastModifiedBy>
  <cp:revision/>
  <dcterms:created xsi:type="dcterms:W3CDTF">2011-02-09T19:22:42Z</dcterms:created>
  <dcterms:modified xsi:type="dcterms:W3CDTF">2025-08-27T16:11:55Z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0x0101006F132D1F193C8145927F7FC220D4A6EA</vt:lpwstr>
  </property>
  <property fmtid="{D5CDD505-2E9C-101B-9397-08002B2CF9AE}" pid="3" name="MediaServiceImageTags">
    <vt:lpwstr/>
  </property>
</Properties>
</file>